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5" i="5"/>
  <c r="C5" i="5"/>
  <c r="V5" i="5" s="1"/>
  <c r="B6" i="5"/>
  <c r="C6" i="5"/>
  <c r="V6" i="5" s="1"/>
  <c r="B7" i="5"/>
  <c r="C7" i="5"/>
  <c r="V7" i="5" s="1"/>
  <c r="J7" i="5" s="1"/>
  <c r="B8" i="5"/>
  <c r="C8" i="5"/>
  <c r="V8" i="5" s="1"/>
  <c r="B9" i="5"/>
  <c r="C9" i="5"/>
  <c r="V9" i="5" s="1"/>
  <c r="B10" i="5"/>
  <c r="C10" i="5"/>
  <c r="B11" i="5"/>
  <c r="C11" i="5"/>
  <c r="V11" i="5" s="1"/>
  <c r="R11" i="5" s="1"/>
  <c r="B12" i="5"/>
  <c r="C12" i="5"/>
  <c r="V12" i="5" s="1"/>
  <c r="F12" i="5" s="1"/>
  <c r="B13" i="5"/>
  <c r="C13" i="5"/>
  <c r="V13" i="5" s="1"/>
  <c r="B14" i="5"/>
  <c r="C14" i="5"/>
  <c r="B15" i="5"/>
  <c r="C15" i="5"/>
  <c r="B16" i="5"/>
  <c r="C16" i="5"/>
  <c r="V16" i="5" s="1"/>
  <c r="B17" i="5"/>
  <c r="C17" i="5"/>
  <c r="V17" i="5" s="1"/>
  <c r="B18" i="5"/>
  <c r="C18" i="5"/>
  <c r="B19" i="5"/>
  <c r="C19" i="5"/>
  <c r="V19" i="5" s="1"/>
  <c r="B20" i="5"/>
  <c r="C20" i="5"/>
  <c r="V20" i="5" s="1"/>
  <c r="B21" i="5"/>
  <c r="C21" i="5"/>
  <c r="V21" i="5" s="1"/>
  <c r="B22" i="5"/>
  <c r="C22" i="5"/>
  <c r="V22" i="5" s="1"/>
  <c r="B23" i="5"/>
  <c r="C23" i="5"/>
  <c r="V23" i="5" s="1"/>
  <c r="F23" i="5" s="1"/>
  <c r="B24" i="5"/>
  <c r="C24" i="5"/>
  <c r="B25" i="5"/>
  <c r="C25" i="5"/>
  <c r="V25" i="5" s="1"/>
  <c r="F25" i="5" s="1"/>
  <c r="B26" i="5"/>
  <c r="C26" i="5"/>
  <c r="V26" i="5" s="1"/>
  <c r="B27" i="5"/>
  <c r="C27" i="5"/>
  <c r="V27" i="5" s="1"/>
  <c r="B28" i="5"/>
  <c r="C28" i="5"/>
  <c r="V28" i="5" s="1"/>
  <c r="B29" i="5"/>
  <c r="C29" i="5"/>
  <c r="V29" i="5" s="1"/>
  <c r="B30" i="5"/>
  <c r="C30" i="5"/>
  <c r="B31" i="5"/>
  <c r="C31" i="5"/>
  <c r="B32" i="5"/>
  <c r="C32" i="5"/>
  <c r="B33" i="5"/>
  <c r="C33" i="5"/>
  <c r="V33" i="5" s="1"/>
  <c r="E33" i="5" s="1"/>
  <c r="X33" i="5" s="1"/>
  <c r="B34" i="5"/>
  <c r="C34" i="5"/>
  <c r="B35" i="5"/>
  <c r="C35" i="5"/>
  <c r="V35" i="5" s="1"/>
  <c r="F35" i="5" s="1"/>
  <c r="B36" i="5"/>
  <c r="C36" i="5"/>
  <c r="V36" i="5" s="1"/>
  <c r="E36" i="5" s="1"/>
  <c r="X36" i="5" s="1"/>
  <c r="B37" i="5"/>
  <c r="C37" i="5"/>
  <c r="V37" i="5" s="1"/>
  <c r="B38" i="5"/>
  <c r="C38" i="5"/>
  <c r="V38" i="5" s="1"/>
  <c r="B39" i="5"/>
  <c r="C39" i="5"/>
  <c r="V39" i="5" s="1"/>
  <c r="R39" i="5" s="1"/>
  <c r="B40" i="5"/>
  <c r="C40" i="5"/>
  <c r="B41" i="5"/>
  <c r="C41" i="5"/>
  <c r="V41" i="5" s="1"/>
  <c r="B42" i="5"/>
  <c r="C42" i="5"/>
  <c r="B43" i="5"/>
  <c r="C43" i="5"/>
  <c r="V43" i="5" s="1"/>
  <c r="I43" i="5" s="1"/>
  <c r="B44" i="5"/>
  <c r="C44" i="5"/>
  <c r="V44" i="5" s="1"/>
  <c r="B45" i="5"/>
  <c r="C45" i="5"/>
  <c r="V45" i="5" s="1"/>
  <c r="E45" i="5" s="1"/>
  <c r="X45" i="5" s="1"/>
  <c r="B46" i="5"/>
  <c r="C46" i="5"/>
  <c r="B47" i="5"/>
  <c r="C47" i="5"/>
  <c r="B48" i="5"/>
  <c r="C48" i="5"/>
  <c r="V48" i="5" s="1"/>
  <c r="B49" i="5"/>
  <c r="C49" i="5"/>
  <c r="V49" i="5" s="1"/>
  <c r="B50" i="5"/>
  <c r="C50" i="5"/>
  <c r="B51" i="5"/>
  <c r="C51" i="5"/>
  <c r="V51" i="5" s="1"/>
  <c r="I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H61" i="5" s="1"/>
  <c r="B62" i="5"/>
  <c r="C62" i="5"/>
  <c r="B63" i="5"/>
  <c r="C63" i="5"/>
  <c r="B64" i="5"/>
  <c r="C64" i="5"/>
  <c r="B65" i="5"/>
  <c r="C65" i="5"/>
  <c r="V65" i="5" s="1"/>
  <c r="H65" i="5" s="1"/>
  <c r="B66" i="5"/>
  <c r="C66" i="5"/>
  <c r="B67" i="5"/>
  <c r="C67" i="5"/>
  <c r="V67" i="5" s="1"/>
  <c r="I67" i="5" s="1"/>
  <c r="B68" i="5"/>
  <c r="C68" i="5"/>
  <c r="V68" i="5" s="1"/>
  <c r="B69" i="5"/>
  <c r="C69" i="5"/>
  <c r="V69" i="5" s="1"/>
  <c r="B70" i="5"/>
  <c r="C70" i="5"/>
  <c r="V70" i="5" s="1"/>
  <c r="B71" i="5"/>
  <c r="C71" i="5"/>
  <c r="V71" i="5" s="1"/>
  <c r="I71" i="5" s="1"/>
  <c r="B72" i="5"/>
  <c r="C72" i="5"/>
  <c r="V72" i="5" s="1"/>
  <c r="B73" i="5"/>
  <c r="C73" i="5"/>
  <c r="V73" i="5" s="1"/>
  <c r="B74" i="5"/>
  <c r="C74" i="5"/>
  <c r="V74" i="5" s="1"/>
  <c r="B75" i="5"/>
  <c r="C75" i="5"/>
  <c r="V75" i="5" s="1"/>
  <c r="B76" i="5"/>
  <c r="C76" i="5"/>
  <c r="V76" i="5" s="1"/>
  <c r="B77" i="5"/>
  <c r="C77" i="5"/>
  <c r="V77" i="5" s="1"/>
  <c r="B78" i="5"/>
  <c r="C78" i="5"/>
  <c r="B79" i="5"/>
  <c r="C79" i="5"/>
  <c r="B80" i="5"/>
  <c r="C80" i="5"/>
  <c r="V80" i="5" s="1"/>
  <c r="B81" i="5"/>
  <c r="C81" i="5"/>
  <c r="V81" i="5" s="1"/>
  <c r="B82" i="5"/>
  <c r="C82" i="5"/>
  <c r="B83" i="5"/>
  <c r="C83" i="5"/>
  <c r="V83" i="5" s="1"/>
  <c r="B84" i="5"/>
  <c r="C84" i="5"/>
  <c r="V84" i="5" s="1"/>
  <c r="I84" i="5" s="1"/>
  <c r="B85" i="5"/>
  <c r="C85" i="5"/>
  <c r="V85" i="5" s="1"/>
  <c r="R85" i="5" s="1"/>
  <c r="B86" i="5"/>
  <c r="C86" i="5"/>
  <c r="B87" i="5"/>
  <c r="C87" i="5"/>
  <c r="V87" i="5" s="1"/>
  <c r="J87" i="5" s="1"/>
  <c r="B88" i="5"/>
  <c r="C88" i="5"/>
  <c r="V88" i="5" s="1"/>
  <c r="B89" i="5"/>
  <c r="C89" i="5"/>
  <c r="V89" i="5" s="1"/>
  <c r="B90" i="5"/>
  <c r="C90" i="5"/>
  <c r="B91" i="5"/>
  <c r="C91" i="5"/>
  <c r="V91" i="5" s="1"/>
  <c r="B92" i="5"/>
  <c r="C92" i="5"/>
  <c r="V92" i="5" s="1"/>
  <c r="B93" i="5"/>
  <c r="C93" i="5"/>
  <c r="V93" i="5" s="1"/>
  <c r="B94" i="5"/>
  <c r="C94" i="5"/>
  <c r="V94" i="5" s="1"/>
  <c r="I94" i="5" s="1"/>
  <c r="B95" i="5"/>
  <c r="C95" i="5"/>
  <c r="B96" i="5"/>
  <c r="C96" i="5"/>
  <c r="V96" i="5" s="1"/>
  <c r="B97" i="5"/>
  <c r="C97" i="5"/>
  <c r="V97" i="5" s="1"/>
  <c r="I97" i="5" s="1"/>
  <c r="B98" i="5"/>
  <c r="C98" i="5"/>
  <c r="B99" i="5"/>
  <c r="C99" i="5"/>
  <c r="V99" i="5" s="1"/>
  <c r="B100" i="5"/>
  <c r="C100" i="5"/>
  <c r="V100" i="5" s="1"/>
  <c r="B101" i="5"/>
  <c r="C101" i="5"/>
  <c r="V101" i="5" s="1"/>
  <c r="B102" i="5"/>
  <c r="C102" i="5"/>
  <c r="V102" i="5" s="1"/>
  <c r="B103" i="5"/>
  <c r="C103" i="5"/>
  <c r="V103" i="5" s="1"/>
  <c r="F103" i="5" s="1"/>
  <c r="B104" i="5"/>
  <c r="C104" i="5"/>
  <c r="V104" i="5" s="1"/>
  <c r="B105" i="5"/>
  <c r="C105" i="5"/>
  <c r="V105" i="5" s="1"/>
  <c r="F105" i="5" s="1"/>
  <c r="B106" i="5"/>
  <c r="C106" i="5"/>
  <c r="V106" i="5" s="1"/>
  <c r="B107" i="5"/>
  <c r="C107" i="5"/>
  <c r="V107" i="5" s="1"/>
  <c r="I107" i="5" s="1"/>
  <c r="B108" i="5"/>
  <c r="C108" i="5"/>
  <c r="V108" i="5" s="1"/>
  <c r="B109" i="5"/>
  <c r="C109" i="5"/>
  <c r="V109" i="5" s="1"/>
  <c r="I109" i="5" s="1"/>
  <c r="B110" i="5"/>
  <c r="C110" i="5"/>
  <c r="V110" i="5" s="1"/>
  <c r="B111" i="5"/>
  <c r="C111" i="5"/>
  <c r="B112" i="5"/>
  <c r="C112" i="5"/>
  <c r="V112" i="5" s="1"/>
  <c r="B113" i="5"/>
  <c r="C113" i="5"/>
  <c r="V113" i="5" s="1"/>
  <c r="E113" i="5" s="1"/>
  <c r="X113" i="5" s="1"/>
  <c r="B114" i="5"/>
  <c r="C114" i="5"/>
  <c r="B115" i="5"/>
  <c r="C115" i="5"/>
  <c r="V115" i="5" s="1"/>
  <c r="R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H123" i="5" s="1"/>
  <c r="B124" i="5"/>
  <c r="C124" i="5"/>
  <c r="V124" i="5" s="1"/>
  <c r="J124" i="5" s="1"/>
  <c r="B125" i="5"/>
  <c r="C125" i="5"/>
  <c r="V125" i="5" s="1"/>
  <c r="B126" i="5"/>
  <c r="C126" i="5"/>
  <c r="B127" i="5"/>
  <c r="C127" i="5"/>
  <c r="B128" i="5"/>
  <c r="C128" i="5"/>
  <c r="V128" i="5" s="1"/>
  <c r="B129" i="5"/>
  <c r="C129" i="5"/>
  <c r="V129" i="5" s="1"/>
  <c r="B130" i="5"/>
  <c r="C130" i="5"/>
  <c r="B131" i="5"/>
  <c r="C131" i="5"/>
  <c r="V131" i="5" s="1"/>
  <c r="I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H141" i="5" s="1"/>
  <c r="B142" i="5"/>
  <c r="C142" i="5"/>
  <c r="B143" i="5"/>
  <c r="C143" i="5"/>
  <c r="B144" i="5"/>
  <c r="C144" i="5"/>
  <c r="B145" i="5"/>
  <c r="C145" i="5"/>
  <c r="V145" i="5" s="1"/>
  <c r="B146" i="5"/>
  <c r="C146" i="5"/>
  <c r="B147" i="5"/>
  <c r="C147" i="5"/>
  <c r="V147" i="5" s="1"/>
  <c r="J147" i="5" s="1"/>
  <c r="B148" i="5"/>
  <c r="C148" i="5"/>
  <c r="V148" i="5" s="1"/>
  <c r="B149" i="5"/>
  <c r="C149" i="5"/>
  <c r="V149" i="5" s="1"/>
  <c r="E149" i="5" s="1"/>
  <c r="X149" i="5" s="1"/>
  <c r="B150" i="5"/>
  <c r="C150" i="5"/>
  <c r="V150" i="5" s="1"/>
  <c r="B151" i="5"/>
  <c r="C151" i="5"/>
  <c r="V151" i="5" s="1"/>
  <c r="I151" i="5" s="1"/>
  <c r="B152" i="5"/>
  <c r="C152" i="5"/>
  <c r="V152" i="5" s="1"/>
  <c r="B153" i="5"/>
  <c r="C153" i="5"/>
  <c r="V153" i="5" s="1"/>
  <c r="B154" i="5"/>
  <c r="C154" i="5"/>
  <c r="V154" i="5" s="1"/>
  <c r="B155" i="5"/>
  <c r="C155" i="5"/>
  <c r="V155" i="5" s="1"/>
  <c r="R155" i="5" s="1"/>
  <c r="B156" i="5"/>
  <c r="C156" i="5"/>
  <c r="V156" i="5" s="1"/>
  <c r="I156" i="5" s="1"/>
  <c r="B157" i="5"/>
  <c r="C157" i="5"/>
  <c r="V157" i="5" s="1"/>
  <c r="R157" i="5" s="1"/>
  <c r="B158" i="5"/>
  <c r="C158" i="5"/>
  <c r="B159" i="5"/>
  <c r="C159" i="5"/>
  <c r="B160" i="5"/>
  <c r="C160" i="5"/>
  <c r="V160" i="5" s="1"/>
  <c r="B161" i="5"/>
  <c r="C161" i="5"/>
  <c r="V161" i="5" s="1"/>
  <c r="B162" i="5"/>
  <c r="C162" i="5"/>
  <c r="B163" i="5"/>
  <c r="C163" i="5"/>
  <c r="V163" i="5" s="1"/>
  <c r="I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B176" i="5"/>
  <c r="C176" i="5"/>
  <c r="V176" i="5" s="1"/>
  <c r="B177" i="5"/>
  <c r="C177" i="5"/>
  <c r="V177" i="5" s="1"/>
  <c r="E177" i="5" s="1"/>
  <c r="X177" i="5" s="1"/>
  <c r="B178" i="5"/>
  <c r="C178" i="5"/>
  <c r="B179" i="5"/>
  <c r="C179" i="5"/>
  <c r="V179" i="5" s="1"/>
  <c r="H179" i="5" s="1"/>
  <c r="B180" i="5"/>
  <c r="C180" i="5"/>
  <c r="V180" i="5" s="1"/>
  <c r="B181" i="5"/>
  <c r="C181" i="5"/>
  <c r="V181" i="5" s="1"/>
  <c r="E181" i="5" s="1"/>
  <c r="X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B208" i="5"/>
  <c r="C208" i="5"/>
  <c r="V208" i="5" s="1"/>
  <c r="B209" i="5"/>
  <c r="C209" i="5"/>
  <c r="V209" i="5" s="1"/>
  <c r="B210" i="5"/>
  <c r="C210" i="5"/>
  <c r="V210" i="5" s="1"/>
  <c r="B211" i="5"/>
  <c r="C211" i="5"/>
  <c r="V211" i="5" s="1"/>
  <c r="B212" i="5"/>
  <c r="C212" i="5"/>
  <c r="V212" i="5" s="1"/>
  <c r="B213" i="5"/>
  <c r="C213" i="5"/>
  <c r="V213" i="5" s="1"/>
  <c r="I213" i="5" s="1"/>
  <c r="B214" i="5"/>
  <c r="C214" i="5"/>
  <c r="B215" i="5"/>
  <c r="C215" i="5"/>
  <c r="B216" i="5"/>
  <c r="C216" i="5"/>
  <c r="V216" i="5" s="1"/>
  <c r="B217" i="5"/>
  <c r="C217" i="5"/>
  <c r="V217" i="5" s="1"/>
  <c r="B218" i="5"/>
  <c r="C218" i="5"/>
  <c r="V218" i="5" s="1"/>
  <c r="B219" i="5"/>
  <c r="C219" i="5"/>
  <c r="B220" i="5"/>
  <c r="C220" i="5"/>
  <c r="V220" i="5" s="1"/>
  <c r="B221" i="5"/>
  <c r="C221" i="5"/>
  <c r="V221" i="5" s="1"/>
  <c r="B222" i="5"/>
  <c r="C222" i="5"/>
  <c r="V222" i="5" s="1"/>
  <c r="B223" i="5"/>
  <c r="C223" i="5"/>
  <c r="B224" i="5"/>
  <c r="C224" i="5"/>
  <c r="V224" i="5" s="1"/>
  <c r="B225" i="5"/>
  <c r="C225" i="5"/>
  <c r="V225" i="5" s="1"/>
  <c r="H225" i="5" s="1"/>
  <c r="B226" i="5"/>
  <c r="C226" i="5"/>
  <c r="V226" i="5" s="1"/>
  <c r="B227" i="5"/>
  <c r="C227" i="5"/>
  <c r="B228" i="5"/>
  <c r="C228" i="5"/>
  <c r="V228" i="5" s="1"/>
  <c r="B229" i="5"/>
  <c r="C229" i="5"/>
  <c r="V229" i="5" s="1"/>
  <c r="J229" i="5" s="1"/>
  <c r="B230" i="5"/>
  <c r="C230" i="5"/>
  <c r="B231" i="5"/>
  <c r="C231" i="5"/>
  <c r="B232" i="5"/>
  <c r="C232" i="5"/>
  <c r="V232" i="5" s="1"/>
  <c r="B233" i="5"/>
  <c r="C233" i="5"/>
  <c r="V233" i="5" s="1"/>
  <c r="R233" i="5" s="1"/>
  <c r="B234" i="5"/>
  <c r="C234" i="5"/>
  <c r="V234" i="5" s="1"/>
  <c r="B235" i="5"/>
  <c r="C235" i="5"/>
  <c r="B236" i="5"/>
  <c r="C236" i="5"/>
  <c r="V236" i="5" s="1"/>
  <c r="B237" i="5"/>
  <c r="C237" i="5"/>
  <c r="V237" i="5" s="1"/>
  <c r="F237" i="5" s="1"/>
  <c r="B238" i="5"/>
  <c r="C238" i="5"/>
  <c r="V238" i="5" s="1"/>
  <c r="B239" i="5"/>
  <c r="C239" i="5"/>
  <c r="B240" i="5"/>
  <c r="C240" i="5"/>
  <c r="V240" i="5" s="1"/>
  <c r="B241" i="5"/>
  <c r="C241" i="5"/>
  <c r="V241" i="5" s="1"/>
  <c r="B242" i="5"/>
  <c r="C242" i="5"/>
  <c r="V242" i="5" s="1"/>
  <c r="B243" i="5"/>
  <c r="C243" i="5"/>
  <c r="B244" i="5"/>
  <c r="C244" i="5"/>
  <c r="V244" i="5" s="1"/>
  <c r="B245" i="5"/>
  <c r="C245" i="5"/>
  <c r="V245" i="5" s="1"/>
  <c r="R245" i="5" s="1"/>
  <c r="B246" i="5"/>
  <c r="C246" i="5"/>
  <c r="V246" i="5" s="1"/>
  <c r="B247" i="5"/>
  <c r="C247" i="5"/>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B256" i="5"/>
  <c r="C256" i="5"/>
  <c r="V256" i="5" s="1"/>
  <c r="B257" i="5"/>
  <c r="C257" i="5"/>
  <c r="V257" i="5" s="1"/>
  <c r="F257" i="5" s="1"/>
  <c r="B258" i="5"/>
  <c r="C258" i="5"/>
  <c r="V258" i="5" s="1"/>
  <c r="B259" i="5"/>
  <c r="C259" i="5"/>
  <c r="B260" i="5"/>
  <c r="C260" i="5"/>
  <c r="V260" i="5" s="1"/>
  <c r="B261" i="5"/>
  <c r="C261" i="5"/>
  <c r="V261" i="5" s="1"/>
  <c r="B262" i="5"/>
  <c r="C262" i="5"/>
  <c r="V262" i="5" s="1"/>
  <c r="B263" i="5"/>
  <c r="C263" i="5"/>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B272" i="5"/>
  <c r="C272" i="5"/>
  <c r="V272" i="5" s="1"/>
  <c r="B273" i="5"/>
  <c r="C273" i="5"/>
  <c r="V273" i="5" s="1"/>
  <c r="H273" i="5" s="1"/>
  <c r="B274" i="5"/>
  <c r="C274" i="5"/>
  <c r="V274" i="5" s="1"/>
  <c r="B275" i="5"/>
  <c r="C275" i="5"/>
  <c r="B276" i="5"/>
  <c r="C276" i="5"/>
  <c r="V276" i="5" s="1"/>
  <c r="B277" i="5"/>
  <c r="C277" i="5"/>
  <c r="V277" i="5" s="1"/>
  <c r="B278" i="5"/>
  <c r="C278" i="5"/>
  <c r="V278" i="5" s="1"/>
  <c r="B279" i="5"/>
  <c r="C279" i="5"/>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B288" i="5"/>
  <c r="C288" i="5"/>
  <c r="V288" i="5" s="1"/>
  <c r="B289" i="5"/>
  <c r="C289" i="5"/>
  <c r="V289" i="5" s="1"/>
  <c r="H289" i="5" s="1"/>
  <c r="B290" i="5"/>
  <c r="C290" i="5"/>
  <c r="V290" i="5" s="1"/>
  <c r="B291" i="5"/>
  <c r="C291" i="5"/>
  <c r="B292" i="5"/>
  <c r="C292" i="5"/>
  <c r="V292" i="5" s="1"/>
  <c r="B293" i="5"/>
  <c r="C293" i="5"/>
  <c r="V293" i="5" s="1"/>
  <c r="F293" i="5" s="1"/>
  <c r="B294" i="5"/>
  <c r="C294" i="5"/>
  <c r="B295" i="5"/>
  <c r="C295" i="5"/>
  <c r="B296" i="5"/>
  <c r="C296" i="5"/>
  <c r="V296" i="5" s="1"/>
  <c r="B297" i="5"/>
  <c r="C297" i="5"/>
  <c r="V297" i="5" s="1"/>
  <c r="J297" i="5" s="1"/>
  <c r="B298" i="5"/>
  <c r="C298" i="5"/>
  <c r="B299" i="5"/>
  <c r="C299" i="5"/>
  <c r="B300" i="5"/>
  <c r="C300" i="5"/>
  <c r="V300" i="5" s="1"/>
  <c r="B301" i="5"/>
  <c r="C301" i="5"/>
  <c r="V301" i="5" s="1"/>
  <c r="B302" i="5"/>
  <c r="C302" i="5"/>
  <c r="V302" i="5" s="1"/>
  <c r="B303" i="5"/>
  <c r="C303" i="5"/>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B320" i="5"/>
  <c r="C320" i="5"/>
  <c r="V320" i="5" s="1"/>
  <c r="B321" i="5"/>
  <c r="C321" i="5"/>
  <c r="V321" i="5" s="1"/>
  <c r="B322" i="5"/>
  <c r="C322" i="5"/>
  <c r="V322" i="5" s="1"/>
  <c r="B323" i="5"/>
  <c r="C323" i="5"/>
  <c r="B324" i="5"/>
  <c r="C324" i="5"/>
  <c r="V324" i="5" s="1"/>
  <c r="B325" i="5"/>
  <c r="C325" i="5"/>
  <c r="V325" i="5" s="1"/>
  <c r="R325" i="5" s="1"/>
  <c r="B326" i="5"/>
  <c r="C326" i="5"/>
  <c r="V326" i="5" s="1"/>
  <c r="B327" i="5"/>
  <c r="C327" i="5"/>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B336" i="5"/>
  <c r="C336" i="5"/>
  <c r="V336" i="5" s="1"/>
  <c r="B337" i="5"/>
  <c r="C337" i="5"/>
  <c r="V337" i="5" s="1"/>
  <c r="B338" i="5"/>
  <c r="C338" i="5"/>
  <c r="V338" i="5" s="1"/>
  <c r="B339" i="5"/>
  <c r="C339" i="5"/>
  <c r="B340" i="5"/>
  <c r="C340" i="5"/>
  <c r="V340" i="5" s="1"/>
  <c r="B341" i="5"/>
  <c r="C341" i="5"/>
  <c r="V341" i="5" s="1"/>
  <c r="J341" i="5" s="1"/>
  <c r="B342" i="5"/>
  <c r="C342" i="5"/>
  <c r="V342" i="5" s="1"/>
  <c r="B343" i="5"/>
  <c r="C343" i="5"/>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B360" i="5"/>
  <c r="C360" i="5"/>
  <c r="V360" i="5" s="1"/>
  <c r="B361" i="5"/>
  <c r="C361" i="5"/>
  <c r="V361" i="5" s="1"/>
  <c r="E361" i="5" s="1"/>
  <c r="X361" i="5" s="1"/>
  <c r="B362" i="5"/>
  <c r="C362" i="5"/>
  <c r="V362" i="5" s="1"/>
  <c r="B363" i="5"/>
  <c r="C363" i="5"/>
  <c r="B364" i="5"/>
  <c r="C364" i="5"/>
  <c r="V364" i="5" s="1"/>
  <c r="B365" i="5"/>
  <c r="C365" i="5"/>
  <c r="V365" i="5" s="1"/>
  <c r="B366" i="5"/>
  <c r="C366" i="5"/>
  <c r="B367" i="5"/>
  <c r="C367" i="5"/>
  <c r="B368" i="5"/>
  <c r="C368" i="5"/>
  <c r="V368" i="5" s="1"/>
  <c r="B369" i="5"/>
  <c r="C369" i="5"/>
  <c r="V369" i="5" s="1"/>
  <c r="B370" i="5"/>
  <c r="C370" i="5"/>
  <c r="V370" i="5" s="1"/>
  <c r="B371" i="5"/>
  <c r="C371" i="5"/>
  <c r="B372" i="5"/>
  <c r="C372" i="5"/>
  <c r="V372" i="5" s="1"/>
  <c r="B373" i="5"/>
  <c r="C373" i="5"/>
  <c r="V373" i="5" s="1"/>
  <c r="R373" i="5" s="1"/>
  <c r="B374" i="5"/>
  <c r="C374" i="5"/>
  <c r="V374" i="5" s="1"/>
  <c r="B375" i="5"/>
  <c r="C375" i="5"/>
  <c r="B376" i="5"/>
  <c r="C376" i="5"/>
  <c r="V376" i="5" s="1"/>
  <c r="B377" i="5"/>
  <c r="C377" i="5"/>
  <c r="V377" i="5" s="1"/>
  <c r="J377" i="5" s="1"/>
  <c r="B378" i="5"/>
  <c r="C378" i="5"/>
  <c r="V378" i="5" s="1"/>
  <c r="B379" i="5"/>
  <c r="C379" i="5"/>
  <c r="B380" i="5"/>
  <c r="C380" i="5"/>
  <c r="V380" i="5" s="1"/>
  <c r="B381" i="5"/>
  <c r="C381" i="5"/>
  <c r="V381" i="5" s="1"/>
  <c r="B382" i="5"/>
  <c r="C382" i="5"/>
  <c r="B383" i="5"/>
  <c r="C383" i="5"/>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B392" i="5"/>
  <c r="C392" i="5"/>
  <c r="V392" i="5" s="1"/>
  <c r="B393" i="5"/>
  <c r="C393" i="5"/>
  <c r="V393" i="5" s="1"/>
  <c r="B394" i="5"/>
  <c r="C394" i="5"/>
  <c r="V394" i="5" s="1"/>
  <c r="B395" i="5"/>
  <c r="C395" i="5"/>
  <c r="B396" i="5"/>
  <c r="C396" i="5"/>
  <c r="V396" i="5" s="1"/>
  <c r="B397" i="5"/>
  <c r="C397" i="5"/>
  <c r="V397" i="5" s="1"/>
  <c r="F397" i="5" s="1"/>
  <c r="B398" i="5"/>
  <c r="C398" i="5"/>
  <c r="V398" i="5" s="1"/>
  <c r="B399" i="5"/>
  <c r="C399" i="5"/>
  <c r="B400" i="5"/>
  <c r="C400" i="5"/>
  <c r="V400" i="5" s="1"/>
  <c r="B401" i="5"/>
  <c r="C401" i="5"/>
  <c r="V401" i="5" s="1"/>
  <c r="B402" i="5"/>
  <c r="C402" i="5"/>
  <c r="V402" i="5" s="1"/>
  <c r="B403" i="5"/>
  <c r="C403" i="5"/>
  <c r="B404" i="5"/>
  <c r="C404" i="5"/>
  <c r="V404" i="5" s="1"/>
  <c r="B405" i="5"/>
  <c r="C405" i="5"/>
  <c r="V405" i="5" s="1"/>
  <c r="J405" i="5" s="1"/>
  <c r="B406" i="5"/>
  <c r="C406" i="5"/>
  <c r="V406" i="5" s="1"/>
  <c r="B407" i="5"/>
  <c r="C407" i="5"/>
  <c r="B408" i="5"/>
  <c r="C408" i="5"/>
  <c r="V408" i="5" s="1"/>
  <c r="B409" i="5"/>
  <c r="C409" i="5"/>
  <c r="V409" i="5" s="1"/>
  <c r="B410" i="5"/>
  <c r="C410" i="5"/>
  <c r="V410" i="5" s="1"/>
  <c r="B411" i="5"/>
  <c r="C411" i="5"/>
  <c r="B412" i="5"/>
  <c r="C412" i="5"/>
  <c r="V412" i="5" s="1"/>
  <c r="B413" i="5"/>
  <c r="C413" i="5"/>
  <c r="V413" i="5" s="1"/>
  <c r="H413" i="5" s="1"/>
  <c r="B414" i="5"/>
  <c r="C414" i="5"/>
  <c r="V414" i="5" s="1"/>
  <c r="B415" i="5"/>
  <c r="C415" i="5"/>
  <c r="B416" i="5"/>
  <c r="C416" i="5"/>
  <c r="V416" i="5" s="1"/>
  <c r="B417" i="5"/>
  <c r="C417" i="5"/>
  <c r="B418" i="5"/>
  <c r="C418" i="5"/>
  <c r="V418" i="5" s="1"/>
  <c r="B419" i="5"/>
  <c r="C419" i="5"/>
  <c r="V419" i="5" s="1"/>
  <c r="B420" i="5"/>
  <c r="C420" i="5"/>
  <c r="V420" i="5" s="1"/>
  <c r="B421" i="5"/>
  <c r="C421" i="5"/>
  <c r="B422" i="5"/>
  <c r="C422" i="5"/>
  <c r="V422" i="5" s="1"/>
  <c r="B423" i="5"/>
  <c r="C423" i="5"/>
  <c r="AB423" i="5" s="1"/>
  <c r="B424" i="5"/>
  <c r="C424" i="5"/>
  <c r="V424" i="5" s="1"/>
  <c r="B425" i="5"/>
  <c r="C425" i="5"/>
  <c r="AB425" i="5" s="1"/>
  <c r="B426" i="5"/>
  <c r="C426" i="5"/>
  <c r="V426" i="5" s="1"/>
  <c r="B427" i="5"/>
  <c r="C427" i="5"/>
  <c r="V427" i="5" s="1"/>
  <c r="F427" i="5" s="1"/>
  <c r="B428" i="5"/>
  <c r="C428" i="5"/>
  <c r="V428" i="5" s="1"/>
  <c r="B429" i="5"/>
  <c r="C429" i="5"/>
  <c r="AB429" i="5" s="1"/>
  <c r="B430" i="5"/>
  <c r="C430" i="5"/>
  <c r="V430" i="5" s="1"/>
  <c r="B431" i="5"/>
  <c r="C431" i="5"/>
  <c r="B432" i="5"/>
  <c r="C432" i="5"/>
  <c r="V432" i="5" s="1"/>
  <c r="B433" i="5"/>
  <c r="C433" i="5"/>
  <c r="B434" i="5"/>
  <c r="C434" i="5"/>
  <c r="V434" i="5" s="1"/>
  <c r="B435" i="5"/>
  <c r="C435" i="5"/>
  <c r="V435" i="5" s="1"/>
  <c r="I435" i="5" s="1"/>
  <c r="B436" i="5"/>
  <c r="C436" i="5"/>
  <c r="V436" i="5" s="1"/>
  <c r="B437" i="5"/>
  <c r="C437" i="5"/>
  <c r="V437" i="5" s="1"/>
  <c r="B438" i="5"/>
  <c r="C438" i="5"/>
  <c r="V438" i="5" s="1"/>
  <c r="B439" i="5"/>
  <c r="C439" i="5"/>
  <c r="AB439" i="5" s="1"/>
  <c r="B440" i="5"/>
  <c r="C440" i="5"/>
  <c r="V440" i="5" s="1"/>
  <c r="B441" i="5"/>
  <c r="C441" i="5"/>
  <c r="V441" i="5" s="1"/>
  <c r="B442" i="5"/>
  <c r="C442" i="5"/>
  <c r="V442" i="5" s="1"/>
  <c r="B443" i="5"/>
  <c r="C443" i="5"/>
  <c r="V443" i="5" s="1"/>
  <c r="E443" i="5" s="1"/>
  <c r="X443" i="5" s="1"/>
  <c r="B444" i="5"/>
  <c r="C444" i="5"/>
  <c r="V444" i="5" s="1"/>
  <c r="B445" i="5"/>
  <c r="C445" i="5"/>
  <c r="AB445" i="5" s="1"/>
  <c r="B446" i="5"/>
  <c r="C446" i="5"/>
  <c r="V446" i="5" s="1"/>
  <c r="B447" i="5"/>
  <c r="C447" i="5"/>
  <c r="B448" i="5"/>
  <c r="C448" i="5"/>
  <c r="V448" i="5" s="1"/>
  <c r="B449" i="5"/>
  <c r="C449" i="5"/>
  <c r="B450" i="5"/>
  <c r="C450" i="5"/>
  <c r="V450" i="5" s="1"/>
  <c r="B451" i="5"/>
  <c r="C451" i="5"/>
  <c r="V451" i="5" s="1"/>
  <c r="B452" i="5"/>
  <c r="C452" i="5"/>
  <c r="V452" i="5" s="1"/>
  <c r="B453" i="5"/>
  <c r="C453" i="5"/>
  <c r="B454" i="5"/>
  <c r="C454" i="5"/>
  <c r="V454" i="5" s="1"/>
  <c r="B455" i="5"/>
  <c r="C455" i="5"/>
  <c r="B456" i="5"/>
  <c r="C456" i="5"/>
  <c r="V456" i="5" s="1"/>
  <c r="B457" i="5"/>
  <c r="C457" i="5"/>
  <c r="AB457" i="5" s="1"/>
  <c r="B458" i="5"/>
  <c r="C458" i="5"/>
  <c r="B459" i="5"/>
  <c r="C459" i="5"/>
  <c r="V459" i="5" s="1"/>
  <c r="R459" i="5" s="1"/>
  <c r="B460" i="5"/>
  <c r="C460" i="5"/>
  <c r="V460" i="5" s="1"/>
  <c r="B461" i="5"/>
  <c r="C461" i="5"/>
  <c r="AB461" i="5" s="1"/>
  <c r="B462" i="5"/>
  <c r="C462" i="5"/>
  <c r="V462" i="5" s="1"/>
  <c r="B463" i="5"/>
  <c r="C463" i="5"/>
  <c r="B464" i="5"/>
  <c r="C464" i="5"/>
  <c r="V464" i="5" s="1"/>
  <c r="B465" i="5"/>
  <c r="C465" i="5"/>
  <c r="B466" i="5"/>
  <c r="C466" i="5"/>
  <c r="V466" i="5" s="1"/>
  <c r="B467" i="5"/>
  <c r="C467" i="5"/>
  <c r="V467" i="5" s="1"/>
  <c r="J467" i="5" s="1"/>
  <c r="B468" i="5"/>
  <c r="C468" i="5"/>
  <c r="V468" i="5" s="1"/>
  <c r="B469" i="5"/>
  <c r="C469" i="5"/>
  <c r="B470" i="5"/>
  <c r="C470" i="5"/>
  <c r="V470" i="5" s="1"/>
  <c r="B471" i="5"/>
  <c r="C471" i="5"/>
  <c r="AB471" i="5" s="1"/>
  <c r="B472" i="5"/>
  <c r="C472" i="5"/>
  <c r="V472" i="5" s="1"/>
  <c r="B473" i="5"/>
  <c r="C473" i="5"/>
  <c r="AB473" i="5" s="1"/>
  <c r="B474" i="5"/>
  <c r="C474" i="5"/>
  <c r="V474" i="5" s="1"/>
  <c r="B475" i="5"/>
  <c r="C475" i="5"/>
  <c r="V475" i="5" s="1"/>
  <c r="H475" i="5" s="1"/>
  <c r="B476" i="5"/>
  <c r="C476" i="5"/>
  <c r="V476" i="5" s="1"/>
  <c r="B477" i="5"/>
  <c r="C477" i="5"/>
  <c r="AB477" i="5" s="1"/>
  <c r="B478" i="5"/>
  <c r="C478" i="5"/>
  <c r="V478" i="5" s="1"/>
  <c r="B479" i="5"/>
  <c r="C479" i="5"/>
  <c r="B480" i="5"/>
  <c r="C480" i="5"/>
  <c r="V480" i="5" s="1"/>
  <c r="B481" i="5"/>
  <c r="C481" i="5"/>
  <c r="B482" i="5"/>
  <c r="C482" i="5"/>
  <c r="V482" i="5" s="1"/>
  <c r="B483" i="5"/>
  <c r="C483" i="5"/>
  <c r="V483" i="5" s="1"/>
  <c r="B484" i="5"/>
  <c r="C484" i="5"/>
  <c r="V484" i="5" s="1"/>
  <c r="B485" i="5"/>
  <c r="C485" i="5"/>
  <c r="B486" i="5"/>
  <c r="C486" i="5"/>
  <c r="V486" i="5" s="1"/>
  <c r="B487" i="5"/>
  <c r="C487" i="5"/>
  <c r="AB487" i="5" s="1"/>
  <c r="B488" i="5"/>
  <c r="C488" i="5"/>
  <c r="V488" i="5" s="1"/>
  <c r="B489" i="5"/>
  <c r="C489" i="5"/>
  <c r="AB489" i="5" s="1"/>
  <c r="B490" i="5"/>
  <c r="C490" i="5"/>
  <c r="B491" i="5"/>
  <c r="C491" i="5"/>
  <c r="V491" i="5" s="1"/>
  <c r="R491" i="5" s="1"/>
  <c r="B492" i="5"/>
  <c r="C492" i="5"/>
  <c r="V492" i="5" s="1"/>
  <c r="B493" i="5"/>
  <c r="C493" i="5"/>
  <c r="AB493" i="5" s="1"/>
  <c r="B494" i="5"/>
  <c r="C494" i="5"/>
  <c r="B495" i="5"/>
  <c r="C495" i="5"/>
  <c r="B496" i="5"/>
  <c r="C496" i="5"/>
  <c r="V496" i="5" s="1"/>
  <c r="B497" i="5"/>
  <c r="C497" i="5"/>
  <c r="B498" i="5"/>
  <c r="C498" i="5"/>
  <c r="V498" i="5" s="1"/>
  <c r="B499" i="5"/>
  <c r="C499" i="5"/>
  <c r="V499" i="5" s="1"/>
  <c r="B500" i="5"/>
  <c r="C500" i="5"/>
  <c r="V500" i="5" s="1"/>
  <c r="B501" i="5"/>
  <c r="C501" i="5"/>
  <c r="B502" i="5"/>
  <c r="C502" i="5"/>
  <c r="V502" i="5" s="1"/>
  <c r="B503" i="5"/>
  <c r="C503" i="5"/>
  <c r="AB503" i="5" s="1"/>
  <c r="B504" i="5"/>
  <c r="C504" i="5"/>
  <c r="V504" i="5" s="1"/>
  <c r="B505" i="5"/>
  <c r="C505" i="5"/>
  <c r="AB505" i="5" s="1"/>
  <c r="B506" i="5"/>
  <c r="C506" i="5"/>
  <c r="V506" i="5" s="1"/>
  <c r="B507" i="5"/>
  <c r="C507" i="5"/>
  <c r="V507" i="5" s="1"/>
  <c r="B508" i="5"/>
  <c r="C508" i="5"/>
  <c r="V508" i="5" s="1"/>
  <c r="B509" i="5"/>
  <c r="C509" i="5"/>
  <c r="V509" i="5" s="1"/>
  <c r="B510" i="5"/>
  <c r="C510" i="5"/>
  <c r="V510" i="5" s="1"/>
  <c r="B511" i="5"/>
  <c r="C511" i="5"/>
  <c r="B512" i="5"/>
  <c r="C512" i="5"/>
  <c r="V512" i="5" s="1"/>
  <c r="B513" i="5"/>
  <c r="C513" i="5"/>
  <c r="B514" i="5"/>
  <c r="C514" i="5"/>
  <c r="V514" i="5" s="1"/>
  <c r="B515" i="5"/>
  <c r="C515" i="5"/>
  <c r="B516" i="5"/>
  <c r="C516" i="5"/>
  <c r="V516" i="5" s="1"/>
  <c r="B517" i="5"/>
  <c r="C517" i="5"/>
  <c r="B518" i="5"/>
  <c r="C518" i="5"/>
  <c r="V518" i="5" s="1"/>
  <c r="B519" i="5"/>
  <c r="C519" i="5"/>
  <c r="AB519" i="5" s="1"/>
  <c r="B520" i="5"/>
  <c r="C520" i="5"/>
  <c r="V520" i="5" s="1"/>
  <c r="B521" i="5"/>
  <c r="C521" i="5"/>
  <c r="AB521" i="5" s="1"/>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AB537" i="5" s="1"/>
  <c r="B538" i="5"/>
  <c r="C538" i="5"/>
  <c r="V538" i="5" s="1"/>
  <c r="B539" i="5"/>
  <c r="C539" i="5"/>
  <c r="V539" i="5" s="1"/>
  <c r="I539" i="5" s="1"/>
  <c r="B540" i="5"/>
  <c r="C540" i="5"/>
  <c r="V540" i="5" s="1"/>
  <c r="B541" i="5"/>
  <c r="C541" i="5"/>
  <c r="AB541" i="5" s="1"/>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AB553" i="5" s="1"/>
  <c r="B554" i="5"/>
  <c r="C554" i="5"/>
  <c r="V554" i="5" s="1"/>
  <c r="B555" i="5"/>
  <c r="C555" i="5"/>
  <c r="V555" i="5" s="1"/>
  <c r="G555" i="5" s="1"/>
  <c r="B556" i="5"/>
  <c r="C556" i="5"/>
  <c r="V556" i="5" s="1"/>
  <c r="B557" i="5"/>
  <c r="C557" i="5"/>
  <c r="AB557" i="5" s="1"/>
  <c r="B558" i="5"/>
  <c r="C558" i="5"/>
  <c r="V558" i="5" s="1"/>
  <c r="B559" i="5"/>
  <c r="C559" i="5"/>
  <c r="B560" i="5"/>
  <c r="C560" i="5"/>
  <c r="V560" i="5" s="1"/>
  <c r="B561" i="5"/>
  <c r="C561" i="5"/>
  <c r="I5" i="5"/>
  <c r="G13" i="5"/>
  <c r="H29" i="5"/>
  <c r="I37" i="5"/>
  <c r="G49" i="5"/>
  <c r="J53" i="5"/>
  <c r="I69" i="5"/>
  <c r="I75" i="5"/>
  <c r="J77" i="5"/>
  <c r="F93" i="5"/>
  <c r="F101" i="5"/>
  <c r="E139" i="5"/>
  <c r="X139" i="5" s="1"/>
  <c r="J153" i="5"/>
  <c r="F165" i="5"/>
  <c r="H189" i="5"/>
  <c r="F193"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C1128" i="5"/>
  <c r="C1129" i="5"/>
  <c r="V1129" i="5" s="1"/>
  <c r="C1130" i="5"/>
  <c r="C1131" i="5"/>
  <c r="C1132" i="5"/>
  <c r="V1132" i="5" s="1"/>
  <c r="C1133" i="5"/>
  <c r="V1133" i="5" s="1"/>
  <c r="C1134" i="5"/>
  <c r="V1134" i="5" s="1"/>
  <c r="C1135" i="5"/>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17" i="5"/>
  <c r="AB21" i="5"/>
  <c r="AB33" i="5"/>
  <c r="AB37" i="5"/>
  <c r="AB49" i="5"/>
  <c r="AB53" i="5"/>
  <c r="AB55" i="5"/>
  <c r="AB65" i="5"/>
  <c r="AB69" i="5"/>
  <c r="AB81" i="5"/>
  <c r="AB85" i="5"/>
  <c r="AB97" i="5"/>
  <c r="AB101" i="5"/>
  <c r="AB113" i="5"/>
  <c r="AB117" i="5"/>
  <c r="AB129" i="5"/>
  <c r="AB133" i="5"/>
  <c r="AB145" i="5"/>
  <c r="AB149" i="5"/>
  <c r="AB161" i="5"/>
  <c r="AB165" i="5"/>
  <c r="AB177" i="5"/>
  <c r="AB181" i="5"/>
  <c r="AB183" i="5"/>
  <c r="AB193" i="5"/>
  <c r="AB197" i="5"/>
  <c r="AB209" i="5"/>
  <c r="AB213" i="5"/>
  <c r="AB225" i="5"/>
  <c r="AB229" i="5"/>
  <c r="AB241" i="5"/>
  <c r="AB245" i="5"/>
  <c r="AB257" i="5"/>
  <c r="AB261" i="5"/>
  <c r="AB273" i="5"/>
  <c r="AB277" i="5"/>
  <c r="AB289" i="5"/>
  <c r="AB293" i="5"/>
  <c r="AB305" i="5"/>
  <c r="AB309" i="5"/>
  <c r="AB321" i="5"/>
  <c r="AB325" i="5"/>
  <c r="AB337" i="5"/>
  <c r="AB341" i="5"/>
  <c r="AB353" i="5"/>
  <c r="AB357" i="5"/>
  <c r="AB369" i="5"/>
  <c r="AB373" i="5"/>
  <c r="AB385" i="5"/>
  <c r="AB389" i="5"/>
  <c r="AB401" i="5"/>
  <c r="AB405" i="5"/>
  <c r="AB417" i="5"/>
  <c r="AB421" i="5"/>
  <c r="AB433" i="5"/>
  <c r="AB437" i="5"/>
  <c r="AB449" i="5"/>
  <c r="AB453" i="5"/>
  <c r="AB465" i="5"/>
  <c r="AB469" i="5"/>
  <c r="AB481" i="5"/>
  <c r="AB485" i="5"/>
  <c r="AB497" i="5"/>
  <c r="AB501" i="5"/>
  <c r="AB513" i="5"/>
  <c r="AB517" i="5"/>
  <c r="AB529" i="5"/>
  <c r="AB533" i="5"/>
  <c r="AB545" i="5"/>
  <c r="AB54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AB1066" i="5" s="1"/>
  <c r="B1067" i="5"/>
  <c r="B1068" i="5"/>
  <c r="B1069" i="5"/>
  <c r="B1070" i="5"/>
  <c r="AB1070" i="5" s="1"/>
  <c r="B1071" i="5"/>
  <c r="B1072" i="5"/>
  <c r="B1073" i="5"/>
  <c r="B1074" i="5"/>
  <c r="B1075" i="5"/>
  <c r="B1076" i="5"/>
  <c r="B1077" i="5"/>
  <c r="B1078" i="5"/>
  <c r="B1079" i="5"/>
  <c r="B1080" i="5"/>
  <c r="B1081" i="5"/>
  <c r="B1082" i="5"/>
  <c r="AB1082" i="5" s="1"/>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AB1106" i="5" s="1"/>
  <c r="B1107" i="5"/>
  <c r="B1108" i="5"/>
  <c r="B1109" i="5"/>
  <c r="B1110" i="5"/>
  <c r="AB1110" i="5" s="1"/>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AB1147" i="5" s="1"/>
  <c r="B1148" i="5"/>
  <c r="B1149" i="5"/>
  <c r="B1150" i="5"/>
  <c r="B1151" i="5"/>
  <c r="B1152" i="5"/>
  <c r="B1153" i="5"/>
  <c r="B1154" i="5"/>
  <c r="B1155" i="5"/>
  <c r="B1156" i="5"/>
  <c r="B1157" i="5"/>
  <c r="B1158" i="5"/>
  <c r="B1159" i="5"/>
  <c r="B1160" i="5"/>
  <c r="B1161" i="5"/>
  <c r="B1162" i="5"/>
  <c r="B1163" i="5"/>
  <c r="B1164" i="5"/>
  <c r="B1165" i="5"/>
  <c r="B1166" i="5"/>
  <c r="AB1166" i="5" s="1"/>
  <c r="B1167" i="5"/>
  <c r="B1168" i="5"/>
  <c r="B1169" i="5"/>
  <c r="B1170" i="5"/>
  <c r="B1171" i="5"/>
  <c r="B1172" i="5"/>
  <c r="B1173" i="5"/>
  <c r="B1174" i="5"/>
  <c r="B1175" i="5"/>
  <c r="B1176" i="5"/>
  <c r="B1177" i="5"/>
  <c r="B1178" i="5"/>
  <c r="AB1178" i="5" s="1"/>
  <c r="B1179" i="5"/>
  <c r="B1180" i="5"/>
  <c r="B1181" i="5"/>
  <c r="B1182" i="5"/>
  <c r="B1183" i="5"/>
  <c r="B1184" i="5"/>
  <c r="B1185" i="5"/>
  <c r="B1186" i="5"/>
  <c r="B1187" i="5"/>
  <c r="B1188" i="5"/>
  <c r="B1189" i="5"/>
  <c r="B1190" i="5"/>
  <c r="B1191" i="5"/>
  <c r="B1192" i="5"/>
  <c r="B1193" i="5"/>
  <c r="B1194" i="5"/>
  <c r="AB1194" i="5" s="1"/>
  <c r="B1195" i="5"/>
  <c r="B1196" i="5"/>
  <c r="B1197" i="5"/>
  <c r="B1198" i="5"/>
  <c r="AB1198" i="5" s="1"/>
  <c r="B1199" i="5"/>
  <c r="B1200" i="5"/>
  <c r="B1201" i="5"/>
  <c r="B1202" i="5"/>
  <c r="B1203" i="5"/>
  <c r="B1204" i="5"/>
  <c r="B1205" i="5"/>
  <c r="B1206" i="5"/>
  <c r="B1207" i="5"/>
  <c r="B1208" i="5"/>
  <c r="B1209" i="5"/>
  <c r="B1210" i="5"/>
  <c r="AB1210" i="5" s="1"/>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B1328" i="5"/>
  <c r="B1329" i="5"/>
  <c r="B1330" i="5"/>
  <c r="AB1330" i="5" s="1"/>
  <c r="B1331" i="5"/>
  <c r="B1332" i="5"/>
  <c r="B1333" i="5"/>
  <c r="B1334" i="5"/>
  <c r="AB1334" i="5" s="1"/>
  <c r="B1335" i="5"/>
  <c r="B1336" i="5"/>
  <c r="B1337" i="5"/>
  <c r="B1338" i="5"/>
  <c r="AB1338" i="5" s="1"/>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c r="B50" i="6"/>
  <c r="G50" i="6" s="1"/>
  <c r="H14" i="6"/>
  <c r="H61" i="4"/>
  <c r="B86" i="4"/>
  <c r="F23" i="6"/>
  <c r="I1606" i="5"/>
  <c r="E1580" i="5"/>
  <c r="X1580" i="5" s="1"/>
  <c r="I1070" i="5"/>
  <c r="R1355" i="5"/>
  <c r="F1334" i="5"/>
  <c r="J1198" i="5"/>
  <c r="H1032" i="5"/>
  <c r="J1864" i="5"/>
  <c r="AB1398" i="5"/>
  <c r="AB730" i="5"/>
  <c r="F2168" i="5"/>
  <c r="I2064" i="5"/>
  <c r="E1748" i="5"/>
  <c r="X1748" i="5" s="1"/>
  <c r="I2356" i="5"/>
  <c r="J1772" i="5"/>
  <c r="F1548" i="5"/>
  <c r="F1340" i="5"/>
  <c r="J1035" i="5"/>
  <c r="AB1035" i="5"/>
  <c r="AB2398" i="5"/>
  <c r="E2382" i="5"/>
  <c r="X2382" i="5" s="1"/>
  <c r="F2358" i="5"/>
  <c r="G2302" i="5"/>
  <c r="J2278" i="5"/>
  <c r="AB2262" i="5"/>
  <c r="R2182" i="5"/>
  <c r="G2110" i="5"/>
  <c r="G2038" i="5"/>
  <c r="H1268" i="5"/>
  <c r="I2428" i="5"/>
  <c r="R2380" i="5"/>
  <c r="E2340" i="5"/>
  <c r="X2340" i="5" s="1"/>
  <c r="H2300" i="5"/>
  <c r="F2416" i="5"/>
  <c r="F2360" i="5"/>
  <c r="I2426" i="5"/>
  <c r="J2218" i="5"/>
  <c r="G1924" i="5"/>
  <c r="J1436" i="5"/>
  <c r="F1428" i="5"/>
  <c r="R1380" i="5"/>
  <c r="H1372" i="5"/>
  <c r="I1164" i="5"/>
  <c r="F1036" i="5"/>
  <c r="J132" i="5"/>
  <c r="I116" i="5"/>
  <c r="I76" i="5"/>
  <c r="F68" i="5"/>
  <c r="E52" i="5"/>
  <c r="X52" i="5" s="1"/>
  <c r="H28" i="5"/>
  <c r="G20" i="5"/>
  <c r="AB12" i="5"/>
  <c r="I2050" i="5"/>
  <c r="J1335" i="5"/>
  <c r="AB1079" i="5"/>
  <c r="AB1434" i="5"/>
  <c r="AB1146" i="5"/>
  <c r="G1300" i="5"/>
  <c r="AB1922" i="5"/>
  <c r="AB1786" i="5"/>
  <c r="AB1634" i="5"/>
  <c r="AB1546" i="5"/>
  <c r="AB1450" i="5"/>
  <c r="H1432" i="5"/>
  <c r="G1400" i="5"/>
  <c r="H1196" i="5"/>
  <c r="F1132" i="5"/>
  <c r="E1055" i="5"/>
  <c r="X1055" i="5" s="1"/>
  <c r="F1348" i="5"/>
  <c r="R1188" i="5"/>
  <c r="H1156" i="5"/>
  <c r="AB1127" i="5"/>
  <c r="G1124" i="5"/>
  <c r="R1039" i="5"/>
  <c r="R93" i="5"/>
  <c r="V511" i="5" l="1"/>
  <c r="AB511" i="5"/>
  <c r="V463" i="5"/>
  <c r="F463" i="5" s="1"/>
  <c r="AB463" i="5"/>
  <c r="V455" i="5"/>
  <c r="AB455" i="5"/>
  <c r="V407" i="5"/>
  <c r="AB407" i="5"/>
  <c r="V391" i="5"/>
  <c r="AB391" i="5"/>
  <c r="V383" i="5"/>
  <c r="AB383" i="5"/>
  <c r="V367" i="5"/>
  <c r="AB367" i="5"/>
  <c r="V351" i="5"/>
  <c r="AB351" i="5"/>
  <c r="V295" i="5"/>
  <c r="AB295" i="5"/>
  <c r="V279" i="5"/>
  <c r="AB279" i="5"/>
  <c r="V271" i="5"/>
  <c r="J271" i="5" s="1"/>
  <c r="AB271" i="5"/>
  <c r="V255" i="5"/>
  <c r="AB255" i="5"/>
  <c r="V231" i="5"/>
  <c r="E231" i="5" s="1"/>
  <c r="X231" i="5" s="1"/>
  <c r="AB231" i="5"/>
  <c r="AB551" i="5"/>
  <c r="AB535" i="5"/>
  <c r="V495" i="5"/>
  <c r="AB495" i="5"/>
  <c r="V447" i="5"/>
  <c r="AB447" i="5"/>
  <c r="V431" i="5"/>
  <c r="I431" i="5" s="1"/>
  <c r="AB431" i="5"/>
  <c r="V415" i="5"/>
  <c r="H415" i="5" s="1"/>
  <c r="AB415" i="5"/>
  <c r="V359" i="5"/>
  <c r="AB359" i="5"/>
  <c r="V343" i="5"/>
  <c r="AB343" i="5"/>
  <c r="V327" i="5"/>
  <c r="I327" i="5" s="1"/>
  <c r="AB327" i="5"/>
  <c r="V319" i="5"/>
  <c r="AB319" i="5"/>
  <c r="V303" i="5"/>
  <c r="AB303" i="5"/>
  <c r="V287" i="5"/>
  <c r="AB287" i="5"/>
  <c r="V263" i="5"/>
  <c r="E263" i="5" s="1"/>
  <c r="X263" i="5" s="1"/>
  <c r="AB263" i="5"/>
  <c r="V479" i="5"/>
  <c r="AB479" i="5"/>
  <c r="V399" i="5"/>
  <c r="AB399" i="5"/>
  <c r="V375" i="5"/>
  <c r="AB375" i="5"/>
  <c r="V335" i="5"/>
  <c r="AB335" i="5"/>
  <c r="V247" i="5"/>
  <c r="AB247" i="5"/>
  <c r="V239" i="5"/>
  <c r="AB239" i="5"/>
  <c r="V207" i="5"/>
  <c r="AB207" i="5"/>
  <c r="V223" i="5"/>
  <c r="I223" i="5" s="1"/>
  <c r="AB223" i="5"/>
  <c r="V215" i="5"/>
  <c r="AB215" i="5"/>
  <c r="AB311" i="5"/>
  <c r="V191" i="5"/>
  <c r="H191" i="5" s="1"/>
  <c r="AB191" i="5"/>
  <c r="V127" i="5"/>
  <c r="AB127" i="5"/>
  <c r="V47" i="5"/>
  <c r="I47" i="5" s="1"/>
  <c r="AB47" i="5"/>
  <c r="V15" i="5"/>
  <c r="J15" i="5" s="1"/>
  <c r="AB15" i="5"/>
  <c r="E23" i="5"/>
  <c r="X23" i="5" s="1"/>
  <c r="AB559" i="5"/>
  <c r="AB555" i="5"/>
  <c r="AB547" i="5"/>
  <c r="AB543" i="5"/>
  <c r="AB539" i="5"/>
  <c r="AB531" i="5"/>
  <c r="AB527" i="5"/>
  <c r="AB523" i="5"/>
  <c r="AB515" i="5"/>
  <c r="AB507" i="5"/>
  <c r="AB499" i="5"/>
  <c r="AB491" i="5"/>
  <c r="AB483" i="5"/>
  <c r="AB475" i="5"/>
  <c r="AB467" i="5"/>
  <c r="AB459" i="5"/>
  <c r="AB451" i="5"/>
  <c r="AB443" i="5"/>
  <c r="AB435" i="5"/>
  <c r="AB427" i="5"/>
  <c r="AB419" i="5"/>
  <c r="AB411" i="5"/>
  <c r="AB403" i="5"/>
  <c r="AB395" i="5"/>
  <c r="AB387" i="5"/>
  <c r="AB379" i="5"/>
  <c r="AB371" i="5"/>
  <c r="AB363" i="5"/>
  <c r="AB355" i="5"/>
  <c r="AB347" i="5"/>
  <c r="AB339" i="5"/>
  <c r="AB331" i="5"/>
  <c r="AB323" i="5"/>
  <c r="AB315" i="5"/>
  <c r="AB307" i="5"/>
  <c r="AB299" i="5"/>
  <c r="AB291" i="5"/>
  <c r="AB283" i="5"/>
  <c r="AB275" i="5"/>
  <c r="AB267" i="5"/>
  <c r="AB259" i="5"/>
  <c r="AB251" i="5"/>
  <c r="AB243" i="5"/>
  <c r="AB235" i="5"/>
  <c r="AB227" i="5"/>
  <c r="AB219" i="5"/>
  <c r="AB211" i="5"/>
  <c r="AB203" i="5"/>
  <c r="AB195" i="5"/>
  <c r="AB187" i="5"/>
  <c r="AB179" i="5"/>
  <c r="AB171" i="5"/>
  <c r="AB163" i="5"/>
  <c r="AB155" i="5"/>
  <c r="AB147" i="5"/>
  <c r="AB139" i="5"/>
  <c r="AB131" i="5"/>
  <c r="AB123" i="5"/>
  <c r="AB115" i="5"/>
  <c r="AB107" i="5"/>
  <c r="AB99" i="5"/>
  <c r="AB91" i="5"/>
  <c r="AB83" i="5"/>
  <c r="AB75" i="5"/>
  <c r="AB67" i="5"/>
  <c r="AB59" i="5"/>
  <c r="AB51" i="5"/>
  <c r="AB43" i="5"/>
  <c r="AB35" i="5"/>
  <c r="AB27" i="5"/>
  <c r="AB87" i="5"/>
  <c r="V1279" i="5"/>
  <c r="AB1279" i="5"/>
  <c r="V1191" i="5"/>
  <c r="AB1191" i="5"/>
  <c r="V1135" i="5"/>
  <c r="E1135" i="5" s="1"/>
  <c r="X1135" i="5" s="1"/>
  <c r="AB1135" i="5"/>
  <c r="V1127" i="5"/>
  <c r="G55" i="5"/>
  <c r="V159" i="5"/>
  <c r="F159" i="5" s="1"/>
  <c r="AB159" i="5"/>
  <c r="V143" i="5"/>
  <c r="AB143" i="5"/>
  <c r="V95" i="5"/>
  <c r="I95" i="5" s="1"/>
  <c r="AB95" i="5"/>
  <c r="AB199" i="5"/>
  <c r="AB71" i="5"/>
  <c r="V111" i="5"/>
  <c r="AB111" i="5"/>
  <c r="V79" i="5"/>
  <c r="AB79" i="5"/>
  <c r="AB135" i="5"/>
  <c r="AB7" i="5"/>
  <c r="AB19" i="5"/>
  <c r="AB119" i="5"/>
  <c r="AB151" i="5"/>
  <c r="AB23" i="5"/>
  <c r="V175" i="5"/>
  <c r="AB175" i="5"/>
  <c r="V63" i="5"/>
  <c r="E63" i="5" s="1"/>
  <c r="X63" i="5" s="1"/>
  <c r="AB63" i="5"/>
  <c r="V31" i="5"/>
  <c r="E31" i="5" s="1"/>
  <c r="X31" i="5" s="1"/>
  <c r="AB31" i="5"/>
  <c r="AB11" i="5"/>
  <c r="AB167" i="5"/>
  <c r="AB39" i="5"/>
  <c r="G1144" i="5"/>
  <c r="AB103" i="5"/>
  <c r="G237" i="5"/>
  <c r="G1148" i="5"/>
  <c r="G1076" i="5"/>
  <c r="B23" i="6"/>
  <c r="AB1575" i="5"/>
  <c r="AB1351" i="5"/>
  <c r="AB1343" i="5"/>
  <c r="AB1327" i="5"/>
  <c r="AB1255" i="5"/>
  <c r="AB1223" i="5"/>
  <c r="AB1215" i="5"/>
  <c r="AB1199" i="5"/>
  <c r="AB1183" i="5"/>
  <c r="AB1167" i="5"/>
  <c r="AB1119" i="5"/>
  <c r="AB1103" i="5"/>
  <c r="AB1095" i="5"/>
  <c r="AB1087" i="5"/>
  <c r="AB1071" i="5"/>
  <c r="AB1063" i="5"/>
  <c r="AB1047" i="5"/>
  <c r="AB1039" i="5"/>
  <c r="AB1023" i="5"/>
  <c r="AB509" i="5"/>
  <c r="AB413" i="5"/>
  <c r="AB397" i="5"/>
  <c r="AB381" i="5"/>
  <c r="AB365" i="5"/>
  <c r="AB349" i="5"/>
  <c r="AB333" i="5"/>
  <c r="AB317" i="5"/>
  <c r="AB301" i="5"/>
  <c r="AB285" i="5"/>
  <c r="AB269" i="5"/>
  <c r="AB253" i="5"/>
  <c r="AB237" i="5"/>
  <c r="AB221" i="5"/>
  <c r="AB205" i="5"/>
  <c r="AB189" i="5"/>
  <c r="AB173" i="5"/>
  <c r="AB157" i="5"/>
  <c r="AB141" i="5"/>
  <c r="AB125" i="5"/>
  <c r="AB109" i="5"/>
  <c r="AB93" i="5"/>
  <c r="AB77" i="5"/>
  <c r="AB61" i="5"/>
  <c r="AB45" i="5"/>
  <c r="AB29" i="5"/>
  <c r="AB13" i="5"/>
  <c r="G1060" i="5"/>
  <c r="G2388" i="5"/>
  <c r="F117" i="5"/>
  <c r="AB441" i="5"/>
  <c r="AB409" i="5"/>
  <c r="AB393" i="5"/>
  <c r="AB377" i="5"/>
  <c r="AB361" i="5"/>
  <c r="AB345" i="5"/>
  <c r="AB329" i="5"/>
  <c r="AB313" i="5"/>
  <c r="AB297" i="5"/>
  <c r="AB281" i="5"/>
  <c r="AB265" i="5"/>
  <c r="AB249" i="5"/>
  <c r="AB233" i="5"/>
  <c r="AB217" i="5"/>
  <c r="AB201" i="5"/>
  <c r="AB185" i="5"/>
  <c r="AB169" i="5"/>
  <c r="AB153" i="5"/>
  <c r="AB137" i="5"/>
  <c r="AB121" i="5"/>
  <c r="AB105" i="5"/>
  <c r="AB89" i="5"/>
  <c r="AB73" i="5"/>
  <c r="AB57" i="5"/>
  <c r="AB41" i="5"/>
  <c r="AB25" i="5"/>
  <c r="AB9" i="5"/>
  <c r="G173" i="5"/>
  <c r="AB156" i="5"/>
  <c r="AB92"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V2477" i="5"/>
  <c r="G2477" i="5" s="1"/>
  <c r="V2469" i="5"/>
  <c r="G2469" i="5" s="1"/>
  <c r="V2441" i="5"/>
  <c r="E2441" i="5" s="1"/>
  <c r="X2441" i="5" s="1"/>
  <c r="V2433" i="5"/>
  <c r="V2425" i="5"/>
  <c r="E2425" i="5" s="1"/>
  <c r="X2425" i="5" s="1"/>
  <c r="V2421" i="5"/>
  <c r="J2421" i="5" s="1"/>
  <c r="V2417" i="5"/>
  <c r="F2417" i="5" s="1"/>
  <c r="V2409" i="5"/>
  <c r="E2409" i="5" s="1"/>
  <c r="X2409" i="5" s="1"/>
  <c r="V2405" i="5"/>
  <c r="J2405" i="5" s="1"/>
  <c r="V2361" i="5"/>
  <c r="E2361" i="5" s="1"/>
  <c r="X2361" i="5" s="1"/>
  <c r="V2357" i="5"/>
  <c r="F2357" i="5" s="1"/>
  <c r="V2321" i="5"/>
  <c r="V2309" i="5"/>
  <c r="I2309" i="5" s="1"/>
  <c r="V2305" i="5"/>
  <c r="G2305" i="5" s="1"/>
  <c r="V2297" i="5"/>
  <c r="I2297" i="5" s="1"/>
  <c r="V2273" i="5"/>
  <c r="G2273" i="5" s="1"/>
  <c r="V2257" i="5"/>
  <c r="E2257" i="5" s="1"/>
  <c r="X2257" i="5" s="1"/>
  <c r="V2253" i="5"/>
  <c r="E2253" i="5" s="1"/>
  <c r="X2253" i="5" s="1"/>
  <c r="V2245" i="5"/>
  <c r="E2245" i="5" s="1"/>
  <c r="X2245" i="5" s="1"/>
  <c r="V2233" i="5"/>
  <c r="V2221" i="5"/>
  <c r="F2221" i="5" s="1"/>
  <c r="V2217" i="5"/>
  <c r="E2217" i="5" s="1"/>
  <c r="X2217" i="5" s="1"/>
  <c r="V2213" i="5"/>
  <c r="J2213" i="5" s="1"/>
  <c r="V2201" i="5"/>
  <c r="V2197" i="5"/>
  <c r="J2197" i="5" s="1"/>
  <c r="V2193" i="5"/>
  <c r="I2193" i="5" s="1"/>
  <c r="V2189" i="5"/>
  <c r="I2189" i="5" s="1"/>
  <c r="V2145" i="5"/>
  <c r="V2141" i="5"/>
  <c r="F2141" i="5" s="1"/>
  <c r="V2097" i="5"/>
  <c r="G2097" i="5" s="1"/>
  <c r="V2073" i="5"/>
  <c r="E2073" i="5" s="1"/>
  <c r="X2073" i="5" s="1"/>
  <c r="V2061" i="5"/>
  <c r="V2053" i="5"/>
  <c r="H2053" i="5" s="1"/>
  <c r="V2033" i="5"/>
  <c r="E2033" i="5" s="1"/>
  <c r="X2033" i="5" s="1"/>
  <c r="V2029" i="5"/>
  <c r="F2029" i="5" s="1"/>
  <c r="V2025" i="5"/>
  <c r="V1993" i="5"/>
  <c r="H1993" i="5" s="1"/>
  <c r="V1977" i="5"/>
  <c r="J1977" i="5" s="1"/>
  <c r="V1965" i="5"/>
  <c r="G1965" i="5" s="1"/>
  <c r="V1957" i="5"/>
  <c r="H1957" i="5" s="1"/>
  <c r="V1929" i="5"/>
  <c r="F1929" i="5" s="1"/>
  <c r="V1913" i="5"/>
  <c r="R1913" i="5" s="1"/>
  <c r="V1893" i="5"/>
  <c r="G1893" i="5" s="1"/>
  <c r="V1889" i="5"/>
  <c r="V1877" i="5"/>
  <c r="J1877" i="5" s="1"/>
  <c r="V1853" i="5"/>
  <c r="J1853" i="5" s="1"/>
  <c r="V1793" i="5"/>
  <c r="G1793" i="5" s="1"/>
  <c r="V1765" i="5"/>
  <c r="R1765" i="5" s="1"/>
  <c r="V1737" i="5"/>
  <c r="J1737" i="5" s="1"/>
  <c r="V1729" i="5"/>
  <c r="G1729" i="5" s="1"/>
  <c r="V1713" i="5"/>
  <c r="E1713" i="5" s="1"/>
  <c r="X1713" i="5" s="1"/>
  <c r="V1709" i="5"/>
  <c r="V1637" i="5"/>
  <c r="R1637" i="5" s="1"/>
  <c r="V1633" i="5"/>
  <c r="J1633" i="5" s="1"/>
  <c r="V1621" i="5"/>
  <c r="H1621" i="5" s="1"/>
  <c r="V1617" i="5"/>
  <c r="F1617" i="5" s="1"/>
  <c r="V1613" i="5"/>
  <c r="H1613" i="5" s="1"/>
  <c r="V1605" i="5"/>
  <c r="F1605" i="5" s="1"/>
  <c r="V1585" i="5"/>
  <c r="J1585" i="5" s="1"/>
  <c r="V1557" i="5"/>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V1201" i="5"/>
  <c r="E1201" i="5" s="1"/>
  <c r="X1201" i="5" s="1"/>
  <c r="V1193" i="5"/>
  <c r="G1193" i="5" s="1"/>
  <c r="V1169" i="5"/>
  <c r="F1169" i="5" s="1"/>
  <c r="V1149" i="5"/>
  <c r="V1141" i="5"/>
  <c r="R1141" i="5" s="1"/>
  <c r="V1137" i="5"/>
  <c r="I1137" i="5" s="1"/>
  <c r="V1121" i="5"/>
  <c r="H1121" i="5" s="1"/>
  <c r="V1089" i="5"/>
  <c r="J1089" i="5" s="1"/>
  <c r="V1073" i="5"/>
  <c r="E1073" i="5" s="1"/>
  <c r="X1073" i="5" s="1"/>
  <c r="V1065" i="5"/>
  <c r="I1065" i="5" s="1"/>
  <c r="V1057" i="5"/>
  <c r="H1057" i="5" s="1"/>
  <c r="V1033" i="5"/>
  <c r="V1021" i="5"/>
  <c r="G1021" i="5" s="1"/>
  <c r="V981" i="5"/>
  <c r="F981" i="5" s="1"/>
  <c r="V961" i="5"/>
  <c r="J961" i="5" s="1"/>
  <c r="V957" i="5"/>
  <c r="V945" i="5"/>
  <c r="I945" i="5" s="1"/>
  <c r="V941" i="5"/>
  <c r="I941" i="5" s="1"/>
  <c r="V933" i="5"/>
  <c r="I933" i="5" s="1"/>
  <c r="V929" i="5"/>
  <c r="V925" i="5"/>
  <c r="G925" i="5" s="1"/>
  <c r="V921" i="5"/>
  <c r="E921" i="5" s="1"/>
  <c r="X921" i="5" s="1"/>
  <c r="V881" i="5"/>
  <c r="G881" i="5" s="1"/>
  <c r="V873" i="5"/>
  <c r="V825" i="5"/>
  <c r="R825" i="5" s="1"/>
  <c r="V821" i="5"/>
  <c r="R821" i="5" s="1"/>
  <c r="V817" i="5"/>
  <c r="R817" i="5" s="1"/>
  <c r="V801" i="5"/>
  <c r="V793" i="5"/>
  <c r="H793" i="5" s="1"/>
  <c r="V777" i="5"/>
  <c r="G777" i="5" s="1"/>
  <c r="V761" i="5"/>
  <c r="G761" i="5" s="1"/>
  <c r="V689" i="5"/>
  <c r="V669" i="5"/>
  <c r="J669" i="5" s="1"/>
  <c r="V661" i="5"/>
  <c r="G661" i="5" s="1"/>
  <c r="V637" i="5"/>
  <c r="G637" i="5" s="1"/>
  <c r="V629" i="5"/>
  <c r="V569" i="5"/>
  <c r="I569" i="5" s="1"/>
  <c r="V561" i="5"/>
  <c r="R561" i="5" s="1"/>
  <c r="V559" i="5"/>
  <c r="H559" i="5" s="1"/>
  <c r="V557" i="5"/>
  <c r="V553" i="5"/>
  <c r="V551" i="5"/>
  <c r="V549" i="5"/>
  <c r="F549" i="5" s="1"/>
  <c r="V547" i="5"/>
  <c r="V545" i="5"/>
  <c r="F545" i="5" s="1"/>
  <c r="V541" i="5"/>
  <c r="V537" i="5"/>
  <c r="V535" i="5"/>
  <c r="V533" i="5"/>
  <c r="V529" i="5"/>
  <c r="V525" i="5"/>
  <c r="R525" i="5" s="1"/>
  <c r="V521" i="5"/>
  <c r="V519" i="5"/>
  <c r="F519" i="5" s="1"/>
  <c r="V517" i="5"/>
  <c r="V515" i="5"/>
  <c r="J515" i="5" s="1"/>
  <c r="V513" i="5"/>
  <c r="V505" i="5"/>
  <c r="V503" i="5"/>
  <c r="E503" i="5" s="1"/>
  <c r="X503" i="5" s="1"/>
  <c r="V501" i="5"/>
  <c r="G501" i="5" s="1"/>
  <c r="V497" i="5"/>
  <c r="V493" i="5"/>
  <c r="V489" i="5"/>
  <c r="V487" i="5"/>
  <c r="I487" i="5" s="1"/>
  <c r="V485" i="5"/>
  <c r="V481" i="5"/>
  <c r="J481" i="5" s="1"/>
  <c r="V477" i="5"/>
  <c r="G477" i="5" s="1"/>
  <c r="V473" i="5"/>
  <c r="J473" i="5" s="1"/>
  <c r="V471" i="5"/>
  <c r="V469" i="5"/>
  <c r="I469" i="5" s="1"/>
  <c r="V465" i="5"/>
  <c r="V461" i="5"/>
  <c r="V457" i="5"/>
  <c r="J457" i="5" s="1"/>
  <c r="V453" i="5"/>
  <c r="H453" i="5" s="1"/>
  <c r="V449" i="5"/>
  <c r="V445" i="5"/>
  <c r="V439" i="5"/>
  <c r="V433" i="5"/>
  <c r="V429" i="5"/>
  <c r="V425" i="5"/>
  <c r="E425" i="5" s="1"/>
  <c r="X425" i="5" s="1"/>
  <c r="V423" i="5"/>
  <c r="V421" i="5"/>
  <c r="F421" i="5" s="1"/>
  <c r="V417" i="5"/>
  <c r="V411" i="5"/>
  <c r="J411" i="5" s="1"/>
  <c r="V403" i="5"/>
  <c r="V395" i="5"/>
  <c r="E395" i="5" s="1"/>
  <c r="X395" i="5" s="1"/>
  <c r="V387" i="5"/>
  <c r="V379" i="5"/>
  <c r="E379" i="5" s="1"/>
  <c r="X379" i="5" s="1"/>
  <c r="V371" i="5"/>
  <c r="F371" i="5" s="1"/>
  <c r="V363" i="5"/>
  <c r="V347" i="5"/>
  <c r="V339" i="5"/>
  <c r="J339" i="5" s="1"/>
  <c r="V331" i="5"/>
  <c r="V323" i="5"/>
  <c r="V299" i="5"/>
  <c r="F299" i="5" s="1"/>
  <c r="V291" i="5"/>
  <c r="V283" i="5"/>
  <c r="V275" i="5"/>
  <c r="V259" i="5"/>
  <c r="V243" i="5"/>
  <c r="V235" i="5"/>
  <c r="V227" i="5"/>
  <c r="E227" i="5" s="1"/>
  <c r="X227" i="5" s="1"/>
  <c r="V219" i="5"/>
  <c r="R219" i="5" s="1"/>
  <c r="V203" i="5"/>
  <c r="V195" i="5"/>
  <c r="V2480" i="5"/>
  <c r="V2452" i="5"/>
  <c r="R2452" i="5" s="1"/>
  <c r="V2372" i="5"/>
  <c r="R2372" i="5" s="1"/>
  <c r="V2368" i="5"/>
  <c r="V2348" i="5"/>
  <c r="V2328" i="5"/>
  <c r="E2328" i="5" s="1"/>
  <c r="X2328" i="5" s="1"/>
  <c r="V2324" i="5"/>
  <c r="V2320" i="5"/>
  <c r="J2320" i="5" s="1"/>
  <c r="V2296" i="5"/>
  <c r="G2296" i="5" s="1"/>
  <c r="V2292" i="5"/>
  <c r="V2260" i="5"/>
  <c r="E2260" i="5" s="1"/>
  <c r="X2260" i="5" s="1"/>
  <c r="V2232" i="5"/>
  <c r="V2228" i="5"/>
  <c r="H2228" i="5" s="1"/>
  <c r="V2212" i="5"/>
  <c r="R2212" i="5" s="1"/>
  <c r="V2200" i="5"/>
  <c r="H2200" i="5" s="1"/>
  <c r="V2192" i="5"/>
  <c r="F2192" i="5" s="1"/>
  <c r="V2184" i="5"/>
  <c r="V2180" i="5"/>
  <c r="I2180" i="5" s="1"/>
  <c r="V2172" i="5"/>
  <c r="J2172" i="5" s="1"/>
  <c r="V2164" i="5"/>
  <c r="V2132" i="5"/>
  <c r="G2132" i="5" s="1"/>
  <c r="V2116" i="5"/>
  <c r="V2112" i="5"/>
  <c r="I2112" i="5" s="1"/>
  <c r="V2104" i="5"/>
  <c r="V2096" i="5"/>
  <c r="V2076" i="5"/>
  <c r="V2060" i="5"/>
  <c r="V2052" i="5"/>
  <c r="V2036" i="5"/>
  <c r="V2004" i="5"/>
  <c r="V2000" i="5"/>
  <c r="J2000" i="5" s="1"/>
  <c r="V1956" i="5"/>
  <c r="R1956" i="5" s="1"/>
  <c r="V1952" i="5"/>
  <c r="R1952" i="5" s="1"/>
  <c r="V1940" i="5"/>
  <c r="V1920" i="5"/>
  <c r="I1920" i="5" s="1"/>
  <c r="V1916" i="5"/>
  <c r="V1908" i="5"/>
  <c r="V1868" i="5"/>
  <c r="G1868" i="5" s="1"/>
  <c r="V1860" i="5"/>
  <c r="V1844" i="5"/>
  <c r="V1804" i="5"/>
  <c r="V1796" i="5"/>
  <c r="V1788" i="5"/>
  <c r="E1788" i="5" s="1"/>
  <c r="X1788" i="5" s="1"/>
  <c r="V1776" i="5"/>
  <c r="V1760" i="5"/>
  <c r="J1760" i="5" s="1"/>
  <c r="V1752" i="5"/>
  <c r="V1728" i="5"/>
  <c r="H1728" i="5" s="1"/>
  <c r="V1704" i="5"/>
  <c r="V1700" i="5"/>
  <c r="V1696" i="5"/>
  <c r="F1696" i="5" s="1"/>
  <c r="V1692" i="5"/>
  <c r="J1692" i="5" s="1"/>
  <c r="V1684" i="5"/>
  <c r="V1672" i="5"/>
  <c r="E1672" i="5" s="1"/>
  <c r="X1672" i="5" s="1"/>
  <c r="V1668" i="5"/>
  <c r="J1668" i="5" s="1"/>
  <c r="V1624" i="5"/>
  <c r="R1624" i="5" s="1"/>
  <c r="V1596" i="5"/>
  <c r="V1584" i="5"/>
  <c r="V1564" i="5"/>
  <c r="V1556" i="5"/>
  <c r="V1524" i="5"/>
  <c r="V1452" i="5"/>
  <c r="V1448" i="5"/>
  <c r="V1444" i="5"/>
  <c r="V1336" i="5"/>
  <c r="V1320" i="5"/>
  <c r="V1308" i="5"/>
  <c r="V1272" i="5"/>
  <c r="R1272" i="5" s="1"/>
  <c r="V1244" i="5"/>
  <c r="V1240" i="5"/>
  <c r="V1212" i="5"/>
  <c r="R1212" i="5" s="1"/>
  <c r="V1184" i="5"/>
  <c r="V1128" i="5"/>
  <c r="V1084" i="5"/>
  <c r="V1072" i="5"/>
  <c r="E1072" i="5" s="1"/>
  <c r="X1072" i="5" s="1"/>
  <c r="V1052" i="5"/>
  <c r="H1052" i="5" s="1"/>
  <c r="V1016" i="5"/>
  <c r="V1012" i="5"/>
  <c r="G1012" i="5" s="1"/>
  <c r="V1008" i="5"/>
  <c r="E1008" i="5" s="1"/>
  <c r="X1008" i="5" s="1"/>
  <c r="V1004" i="5"/>
  <c r="J1004" i="5" s="1"/>
  <c r="V996" i="5"/>
  <c r="E996" i="5" s="1"/>
  <c r="X996" i="5" s="1"/>
  <c r="V992" i="5"/>
  <c r="V988" i="5"/>
  <c r="V984" i="5"/>
  <c r="G984" i="5" s="1"/>
  <c r="V980" i="5"/>
  <c r="V972" i="5"/>
  <c r="G972" i="5" s="1"/>
  <c r="V968" i="5"/>
  <c r="V964" i="5"/>
  <c r="V952" i="5"/>
  <c r="F952" i="5" s="1"/>
  <c r="V948" i="5"/>
  <c r="V944" i="5"/>
  <c r="V940" i="5"/>
  <c r="H940" i="5" s="1"/>
  <c r="V936" i="5"/>
  <c r="V932" i="5"/>
  <c r="F932" i="5" s="1"/>
  <c r="V928" i="5"/>
  <c r="G928" i="5" s="1"/>
  <c r="V920" i="5"/>
  <c r="V916" i="5"/>
  <c r="V912" i="5"/>
  <c r="V908" i="5"/>
  <c r="V904" i="5"/>
  <c r="E904" i="5" s="1"/>
  <c r="X904" i="5" s="1"/>
  <c r="V896" i="5"/>
  <c r="V892" i="5"/>
  <c r="J892" i="5" s="1"/>
  <c r="V888" i="5"/>
  <c r="H888" i="5" s="1"/>
  <c r="V876" i="5"/>
  <c r="V872" i="5"/>
  <c r="V868" i="5"/>
  <c r="H868" i="5" s="1"/>
  <c r="V860" i="5"/>
  <c r="V856" i="5"/>
  <c r="R856" i="5" s="1"/>
  <c r="V852" i="5"/>
  <c r="V848" i="5"/>
  <c r="V832" i="5"/>
  <c r="G832" i="5" s="1"/>
  <c r="V824" i="5"/>
  <c r="H824" i="5" s="1"/>
  <c r="V820" i="5"/>
  <c r="V816" i="5"/>
  <c r="V812" i="5"/>
  <c r="V808" i="5"/>
  <c r="R808" i="5" s="1"/>
  <c r="V800" i="5"/>
  <c r="V796" i="5"/>
  <c r="V788" i="5"/>
  <c r="I788" i="5" s="1"/>
  <c r="V776" i="5"/>
  <c r="V768" i="5"/>
  <c r="G768" i="5" s="1"/>
  <c r="V764" i="5"/>
  <c r="H764" i="5" s="1"/>
  <c r="V760" i="5"/>
  <c r="V756" i="5"/>
  <c r="G756" i="5" s="1"/>
  <c r="V752" i="5"/>
  <c r="V744" i="5"/>
  <c r="V740" i="5"/>
  <c r="V736" i="5"/>
  <c r="V732" i="5"/>
  <c r="V728" i="5"/>
  <c r="V720" i="5"/>
  <c r="V712" i="5"/>
  <c r="R712" i="5" s="1"/>
  <c r="V708" i="5"/>
  <c r="V700" i="5"/>
  <c r="V692" i="5"/>
  <c r="J692" i="5" s="1"/>
  <c r="V688" i="5"/>
  <c r="G688" i="5" s="1"/>
  <c r="V684" i="5"/>
  <c r="V680" i="5"/>
  <c r="V676" i="5"/>
  <c r="V668" i="5"/>
  <c r="R668" i="5" s="1"/>
  <c r="V664" i="5"/>
  <c r="V660" i="5"/>
  <c r="V656" i="5"/>
  <c r="V652" i="5"/>
  <c r="F652" i="5" s="1"/>
  <c r="V648" i="5"/>
  <c r="V644" i="5"/>
  <c r="V640" i="5"/>
  <c r="V636" i="5"/>
  <c r="H636" i="5" s="1"/>
  <c r="V628" i="5"/>
  <c r="V624" i="5"/>
  <c r="V616" i="5"/>
  <c r="V612" i="5"/>
  <c r="E612" i="5" s="1"/>
  <c r="X612" i="5" s="1"/>
  <c r="V608" i="5"/>
  <c r="H608" i="5" s="1"/>
  <c r="V604" i="5"/>
  <c r="V600" i="5"/>
  <c r="V596" i="5"/>
  <c r="R596" i="5" s="1"/>
  <c r="V592" i="5"/>
  <c r="V588" i="5"/>
  <c r="J588" i="5" s="1"/>
  <c r="V584" i="5"/>
  <c r="R584" i="5" s="1"/>
  <c r="V580" i="5"/>
  <c r="G580" i="5" s="1"/>
  <c r="V576" i="5"/>
  <c r="G576" i="5" s="1"/>
  <c r="V572" i="5"/>
  <c r="V568" i="5"/>
  <c r="J568" i="5" s="1"/>
  <c r="V564" i="5"/>
  <c r="G383" i="5"/>
  <c r="G305" i="5"/>
  <c r="G187" i="5"/>
  <c r="V2491" i="5"/>
  <c r="V2483" i="5"/>
  <c r="V2459" i="5"/>
  <c r="R2459" i="5" s="1"/>
  <c r="V2419" i="5"/>
  <c r="V2411" i="5"/>
  <c r="V2399" i="5"/>
  <c r="V2383" i="5"/>
  <c r="V2367" i="5"/>
  <c r="V2355" i="5"/>
  <c r="J2355" i="5" s="1"/>
  <c r="V2347" i="5"/>
  <c r="H2347" i="5" s="1"/>
  <c r="V2307" i="5"/>
  <c r="V2291" i="5"/>
  <c r="H2291" i="5" s="1"/>
  <c r="V2275" i="5"/>
  <c r="I2275" i="5" s="1"/>
  <c r="V2267" i="5"/>
  <c r="V2243" i="5"/>
  <c r="V2223" i="5"/>
  <c r="R2223" i="5" s="1"/>
  <c r="V2219" i="5"/>
  <c r="V2207" i="5"/>
  <c r="V2195" i="5"/>
  <c r="V2179" i="5"/>
  <c r="V2167" i="5"/>
  <c r="H2167" i="5" s="1"/>
  <c r="V2143" i="5"/>
  <c r="J2143" i="5" s="1"/>
  <c r="V2139" i="5"/>
  <c r="V2127" i="5"/>
  <c r="V2103" i="5"/>
  <c r="G2103" i="5" s="1"/>
  <c r="V2075" i="5"/>
  <c r="V2063" i="5"/>
  <c r="G2063" i="5" s="1"/>
  <c r="V2039" i="5"/>
  <c r="G2039" i="5" s="1"/>
  <c r="V2027" i="5"/>
  <c r="G2027" i="5" s="1"/>
  <c r="V2023" i="5"/>
  <c r="V2019" i="5"/>
  <c r="V2011" i="5"/>
  <c r="V1999" i="5"/>
  <c r="F1999" i="5" s="1"/>
  <c r="V1975" i="5"/>
  <c r="V1967" i="5"/>
  <c r="V1907" i="5"/>
  <c r="V1899" i="5"/>
  <c r="G1899" i="5" s="1"/>
  <c r="V1883" i="5"/>
  <c r="F1883" i="5" s="1"/>
  <c r="V1871" i="5"/>
  <c r="I1871" i="5" s="1"/>
  <c r="V1859" i="5"/>
  <c r="H1859" i="5" s="1"/>
  <c r="V1847" i="5"/>
  <c r="V1843" i="5"/>
  <c r="I1843" i="5" s="1"/>
  <c r="V1819" i="5"/>
  <c r="V1811" i="5"/>
  <c r="V1807" i="5"/>
  <c r="J1807" i="5" s="1"/>
  <c r="V1799" i="5"/>
  <c r="H1799" i="5" s="1"/>
  <c r="V1755" i="5"/>
  <c r="V1747" i="5"/>
  <c r="V1743" i="5"/>
  <c r="V1739" i="5"/>
  <c r="V1735" i="5"/>
  <c r="V1723" i="5"/>
  <c r="E1723" i="5" s="1"/>
  <c r="X1723" i="5" s="1"/>
  <c r="V1715" i="5"/>
  <c r="V1695" i="5"/>
  <c r="V1663" i="5"/>
  <c r="V1647" i="5"/>
  <c r="R1647" i="5" s="1"/>
  <c r="V1643" i="5"/>
  <c r="V1639" i="5"/>
  <c r="V1583" i="5"/>
  <c r="V1571" i="5"/>
  <c r="V1559" i="5"/>
  <c r="J1559" i="5" s="1"/>
  <c r="V1555" i="5"/>
  <c r="V1535" i="5"/>
  <c r="V1531" i="5"/>
  <c r="H1531" i="5" s="1"/>
  <c r="V1523" i="5"/>
  <c r="V1519" i="5"/>
  <c r="V1507" i="5"/>
  <c r="F1507" i="5" s="1"/>
  <c r="V1495" i="5"/>
  <c r="V1491" i="5"/>
  <c r="R1491" i="5" s="1"/>
  <c r="V1487" i="5"/>
  <c r="J1487" i="5" s="1"/>
  <c r="V1475" i="5"/>
  <c r="E1475" i="5" s="1"/>
  <c r="X1475" i="5" s="1"/>
  <c r="V1463" i="5"/>
  <c r="I1463" i="5" s="1"/>
  <c r="V1443" i="5"/>
  <c r="G1443" i="5" s="1"/>
  <c r="V1419" i="5"/>
  <c r="I1419" i="5" s="1"/>
  <c r="V1399" i="5"/>
  <c r="V1395" i="5"/>
  <c r="F1395" i="5" s="1"/>
  <c r="V1391" i="5"/>
  <c r="R1391" i="5" s="1"/>
  <c r="V1387" i="5"/>
  <c r="V1383" i="5"/>
  <c r="V1371" i="5"/>
  <c r="I1371" i="5" s="1"/>
  <c r="V1367" i="5"/>
  <c r="V1363" i="5"/>
  <c r="V1359" i="5"/>
  <c r="V1339" i="5"/>
  <c r="V1331" i="5"/>
  <c r="F1331" i="5" s="1"/>
  <c r="V1275" i="5"/>
  <c r="V1267" i="5"/>
  <c r="V1259" i="5"/>
  <c r="V1243" i="5"/>
  <c r="V1227" i="5"/>
  <c r="V1219" i="5"/>
  <c r="V1211" i="5"/>
  <c r="V1203" i="5"/>
  <c r="H1203" i="5" s="1"/>
  <c r="V1163" i="5"/>
  <c r="F1163" i="5" s="1"/>
  <c r="V1139" i="5"/>
  <c r="F1139" i="5" s="1"/>
  <c r="V1131" i="5"/>
  <c r="V1123" i="5"/>
  <c r="R1123" i="5" s="1"/>
  <c r="V1115" i="5"/>
  <c r="E1115" i="5" s="1"/>
  <c r="X1115" i="5" s="1"/>
  <c r="V1107" i="5"/>
  <c r="H1107" i="5" s="1"/>
  <c r="V1099" i="5"/>
  <c r="V1083" i="5"/>
  <c r="G1083" i="5" s="1"/>
  <c r="V1067" i="5"/>
  <c r="V1051" i="5"/>
  <c r="V1043" i="5"/>
  <c r="V1027" i="5"/>
  <c r="G1027" i="5" s="1"/>
  <c r="V1015" i="5"/>
  <c r="V1011" i="5"/>
  <c r="V1007" i="5"/>
  <c r="V1003" i="5"/>
  <c r="E1003" i="5" s="1"/>
  <c r="X1003" i="5" s="1"/>
  <c r="V999" i="5"/>
  <c r="V991" i="5"/>
  <c r="V987" i="5"/>
  <c r="V979" i="5"/>
  <c r="V963" i="5"/>
  <c r="V959" i="5"/>
  <c r="V955" i="5"/>
  <c r="E955" i="5" s="1"/>
  <c r="X955" i="5" s="1"/>
  <c r="V951" i="5"/>
  <c r="E951" i="5" s="1"/>
  <c r="X951" i="5" s="1"/>
  <c r="V947" i="5"/>
  <c r="V943" i="5"/>
  <c r="V939" i="5"/>
  <c r="J939" i="5" s="1"/>
  <c r="V935" i="5"/>
  <c r="V927" i="5"/>
  <c r="V923" i="5"/>
  <c r="E923" i="5" s="1"/>
  <c r="X923" i="5" s="1"/>
  <c r="V915" i="5"/>
  <c r="V911" i="5"/>
  <c r="R911" i="5" s="1"/>
  <c r="V907" i="5"/>
  <c r="V903" i="5"/>
  <c r="V899" i="5"/>
  <c r="G899" i="5" s="1"/>
  <c r="V895" i="5"/>
  <c r="G895" i="5" s="1"/>
  <c r="V891" i="5"/>
  <c r="J891" i="5" s="1"/>
  <c r="V887" i="5"/>
  <c r="E887" i="5" s="1"/>
  <c r="X887" i="5" s="1"/>
  <c r="V883" i="5"/>
  <c r="V875" i="5"/>
  <c r="V871" i="5"/>
  <c r="J871" i="5" s="1"/>
  <c r="V867" i="5"/>
  <c r="J867" i="5" s="1"/>
  <c r="V859" i="5"/>
  <c r="V851" i="5"/>
  <c r="G851" i="5" s="1"/>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E771" i="5" s="1"/>
  <c r="X771" i="5" s="1"/>
  <c r="V763" i="5"/>
  <c r="H763" i="5" s="1"/>
  <c r="V759" i="5"/>
  <c r="F759" i="5" s="1"/>
  <c r="V743" i="5"/>
  <c r="V719" i="5"/>
  <c r="V715" i="5"/>
  <c r="V707" i="5"/>
  <c r="V695" i="5"/>
  <c r="F695" i="5" s="1"/>
  <c r="V691" i="5"/>
  <c r="F691" i="5" s="1"/>
  <c r="V687" i="5"/>
  <c r="J687" i="5" s="1"/>
  <c r="V683" i="5"/>
  <c r="G683" i="5" s="1"/>
  <c r="V667" i="5"/>
  <c r="V663" i="5"/>
  <c r="V659" i="5"/>
  <c r="V651" i="5"/>
  <c r="F651" i="5" s="1"/>
  <c r="V647" i="5"/>
  <c r="V643" i="5"/>
  <c r="F643" i="5" s="1"/>
  <c r="V639" i="5"/>
  <c r="E639" i="5" s="1"/>
  <c r="X639" i="5" s="1"/>
  <c r="V627" i="5"/>
  <c r="J627" i="5" s="1"/>
  <c r="V615" i="5"/>
  <c r="V611" i="5"/>
  <c r="V603" i="5"/>
  <c r="H603" i="5" s="1"/>
  <c r="V599" i="5"/>
  <c r="E599" i="5" s="1"/>
  <c r="X599" i="5" s="1"/>
  <c r="V595" i="5"/>
  <c r="G595" i="5" s="1"/>
  <c r="V591" i="5"/>
  <c r="E591" i="5" s="1"/>
  <c r="X591" i="5" s="1"/>
  <c r="V587" i="5"/>
  <c r="J587" i="5" s="1"/>
  <c r="V583" i="5"/>
  <c r="I583" i="5" s="1"/>
  <c r="V579" i="5"/>
  <c r="V575" i="5"/>
  <c r="V571" i="5"/>
  <c r="V567" i="5"/>
  <c r="G567" i="5" s="1"/>
  <c r="V563" i="5"/>
  <c r="I563" i="5" s="1"/>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V142" i="5"/>
  <c r="R142" i="5" s="1"/>
  <c r="V138" i="5"/>
  <c r="G138" i="5" s="1"/>
  <c r="V136" i="5"/>
  <c r="J136" i="5" s="1"/>
  <c r="V130" i="5"/>
  <c r="V126" i="5"/>
  <c r="F126" i="5" s="1"/>
  <c r="V120" i="5"/>
  <c r="G120" i="5" s="1"/>
  <c r="V114" i="5"/>
  <c r="R114" i="5" s="1"/>
  <c r="V98" i="5"/>
  <c r="H98" i="5" s="1"/>
  <c r="V90" i="5"/>
  <c r="G90" i="5" s="1"/>
  <c r="V86" i="5"/>
  <c r="R86" i="5" s="1"/>
  <c r="V82" i="5"/>
  <c r="I82" i="5" s="1"/>
  <c r="V78" i="5"/>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V14" i="5"/>
  <c r="J14" i="5" s="1"/>
  <c r="V10" i="5"/>
  <c r="I10" i="5" s="1"/>
  <c r="V2482" i="5"/>
  <c r="J2482" i="5" s="1"/>
  <c r="V2350" i="5"/>
  <c r="V2334" i="5"/>
  <c r="E2334" i="5" s="1"/>
  <c r="X2334" i="5" s="1"/>
  <c r="V2274" i="5"/>
  <c r="R2274" i="5" s="1"/>
  <c r="V2006" i="5"/>
  <c r="G2006" i="5" s="1"/>
  <c r="V1986" i="5"/>
  <c r="V1966" i="5"/>
  <c r="H1966" i="5" s="1"/>
  <c r="V1962" i="5"/>
  <c r="E1962" i="5" s="1"/>
  <c r="X1962" i="5" s="1"/>
  <c r="V1958" i="5"/>
  <c r="R1958" i="5" s="1"/>
  <c r="V1926" i="5"/>
  <c r="V1922" i="5"/>
  <c r="E1922" i="5" s="1"/>
  <c r="X1922" i="5" s="1"/>
  <c r="V1878" i="5"/>
  <c r="E1878" i="5" s="1"/>
  <c r="X1878" i="5" s="1"/>
  <c r="V1866" i="5"/>
  <c r="R1866" i="5" s="1"/>
  <c r="V1838" i="5"/>
  <c r="V1826" i="5"/>
  <c r="H1826" i="5" s="1"/>
  <c r="V1790" i="5"/>
  <c r="G1790" i="5" s="1"/>
  <c r="V1750" i="5"/>
  <c r="I1750" i="5" s="1"/>
  <c r="V1746" i="5"/>
  <c r="V1742" i="5"/>
  <c r="G1742" i="5" s="1"/>
  <c r="V1738" i="5"/>
  <c r="E1738" i="5" s="1"/>
  <c r="X1738" i="5" s="1"/>
  <c r="V1710" i="5"/>
  <c r="G1710" i="5" s="1"/>
  <c r="V1666" i="5"/>
  <c r="V1642" i="5"/>
  <c r="I1642" i="5" s="1"/>
  <c r="V1638" i="5"/>
  <c r="G1638" i="5" s="1"/>
  <c r="V1590" i="5"/>
  <c r="E1590" i="5" s="1"/>
  <c r="X1590" i="5" s="1"/>
  <c r="V1578" i="5"/>
  <c r="V1574" i="5"/>
  <c r="R1574" i="5" s="1"/>
  <c r="V1566" i="5"/>
  <c r="I1566" i="5" s="1"/>
  <c r="V1558" i="5"/>
  <c r="H1558" i="5" s="1"/>
  <c r="V1526" i="5"/>
  <c r="V1518" i="5"/>
  <c r="J1518" i="5" s="1"/>
  <c r="V1506" i="5"/>
  <c r="H1506" i="5" s="1"/>
  <c r="V1490" i="5"/>
  <c r="R1490" i="5" s="1"/>
  <c r="V1470" i="5"/>
  <c r="V1466" i="5"/>
  <c r="G1466" i="5" s="1"/>
  <c r="V1442" i="5"/>
  <c r="H1442" i="5" s="1"/>
  <c r="V1430" i="5"/>
  <c r="G1430" i="5" s="1"/>
  <c r="V1414" i="5"/>
  <c r="V1406" i="5"/>
  <c r="G1406" i="5" s="1"/>
  <c r="V1402" i="5"/>
  <c r="G1402" i="5" s="1"/>
  <c r="V1390" i="5"/>
  <c r="G1390" i="5" s="1"/>
  <c r="V1358" i="5"/>
  <c r="V1350" i="5"/>
  <c r="F1350" i="5" s="1"/>
  <c r="V1322" i="5"/>
  <c r="H1322" i="5" s="1"/>
  <c r="V1302" i="5"/>
  <c r="J1302" i="5" s="1"/>
  <c r="V1278" i="5"/>
  <c r="V1274" i="5"/>
  <c r="J1274" i="5" s="1"/>
  <c r="V1238" i="5"/>
  <c r="R1238" i="5" s="1"/>
  <c r="V1230" i="5"/>
  <c r="H1230" i="5" s="1"/>
  <c r="V1210" i="5"/>
  <c r="V1174" i="5"/>
  <c r="G1174" i="5" s="1"/>
  <c r="V1150" i="5"/>
  <c r="I1150" i="5" s="1"/>
  <c r="V1130" i="5"/>
  <c r="E1130" i="5" s="1"/>
  <c r="X1130" i="5" s="1"/>
  <c r="V1090" i="5"/>
  <c r="V1046" i="5"/>
  <c r="F1046" i="5" s="1"/>
  <c r="V998" i="5"/>
  <c r="G998" i="5" s="1"/>
  <c r="V970" i="5"/>
  <c r="E970" i="5" s="1"/>
  <c r="X970" i="5" s="1"/>
  <c r="V966" i="5"/>
  <c r="V950" i="5"/>
  <c r="G950" i="5" s="1"/>
  <c r="V946" i="5"/>
  <c r="R946" i="5" s="1"/>
  <c r="V930" i="5"/>
  <c r="H930" i="5" s="1"/>
  <c r="V922" i="5"/>
  <c r="V902" i="5"/>
  <c r="E902" i="5" s="1"/>
  <c r="X902" i="5" s="1"/>
  <c r="V898" i="5"/>
  <c r="G898" i="5" s="1"/>
  <c r="V894" i="5"/>
  <c r="R894" i="5" s="1"/>
  <c r="V886" i="5"/>
  <c r="V878" i="5"/>
  <c r="G878" i="5" s="1"/>
  <c r="V842" i="5"/>
  <c r="H842" i="5" s="1"/>
  <c r="V834" i="5"/>
  <c r="R834" i="5" s="1"/>
  <c r="V830" i="5"/>
  <c r="V826" i="5"/>
  <c r="I826" i="5" s="1"/>
  <c r="V818" i="5"/>
  <c r="J818" i="5" s="1"/>
  <c r="V786" i="5"/>
  <c r="J786" i="5" s="1"/>
  <c r="V778" i="5"/>
  <c r="V774" i="5"/>
  <c r="I774" i="5" s="1"/>
  <c r="V770" i="5"/>
  <c r="I770" i="5" s="1"/>
  <c r="V758" i="5"/>
  <c r="F758" i="5" s="1"/>
  <c r="V754" i="5"/>
  <c r="V746" i="5"/>
  <c r="J746" i="5" s="1"/>
  <c r="V702" i="5"/>
  <c r="F702" i="5" s="1"/>
  <c r="V686" i="5"/>
  <c r="R686" i="5" s="1"/>
  <c r="V670" i="5"/>
  <c r="V666" i="5"/>
  <c r="E666" i="5" s="1"/>
  <c r="X666" i="5" s="1"/>
  <c r="V662" i="5"/>
  <c r="R662" i="5" s="1"/>
  <c r="V654" i="5"/>
  <c r="E654" i="5" s="1"/>
  <c r="X654" i="5" s="1"/>
  <c r="V650" i="5"/>
  <c r="V630" i="5"/>
  <c r="H630" i="5" s="1"/>
  <c r="V598" i="5"/>
  <c r="I598" i="5" s="1"/>
  <c r="V582" i="5"/>
  <c r="J582" i="5" s="1"/>
  <c r="V578" i="5"/>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I63" i="5"/>
  <c r="G325" i="5"/>
  <c r="I55" i="5"/>
  <c r="H87" i="5"/>
  <c r="F149" i="5"/>
  <c r="H229" i="5"/>
  <c r="G333" i="5"/>
  <c r="I157" i="5"/>
  <c r="J269" i="5"/>
  <c r="G71" i="5"/>
  <c r="F133" i="5"/>
  <c r="F261" i="5"/>
  <c r="F459" i="5"/>
  <c r="J181" i="5"/>
  <c r="F2428" i="5"/>
  <c r="H13" i="5"/>
  <c r="R77" i="5"/>
  <c r="E123" i="5"/>
  <c r="X123" i="5" s="1"/>
  <c r="R187" i="5"/>
  <c r="H839" i="5"/>
  <c r="E37" i="5"/>
  <c r="X37" i="5" s="1"/>
  <c r="G2310" i="5"/>
  <c r="I123" i="5"/>
  <c r="E77" i="5"/>
  <c r="X77" i="5" s="1"/>
  <c r="E69" i="5"/>
  <c r="X69" i="5" s="1"/>
  <c r="R455" i="5"/>
  <c r="F107" i="5"/>
  <c r="I179" i="5"/>
  <c r="R45" i="5"/>
  <c r="I2162" i="5"/>
  <c r="R1580" i="5"/>
  <c r="F187" i="5"/>
  <c r="R53" i="5"/>
  <c r="J69" i="5"/>
  <c r="G85" i="5"/>
  <c r="J93" i="5"/>
  <c r="I155" i="5"/>
  <c r="H187" i="5"/>
  <c r="F455" i="5"/>
  <c r="G823" i="5"/>
  <c r="H1331" i="5"/>
  <c r="J139" i="5"/>
  <c r="I147" i="5"/>
  <c r="I2114" i="5"/>
  <c r="E155" i="5"/>
  <c r="X155" i="5" s="1"/>
  <c r="I115" i="5"/>
  <c r="I29" i="5"/>
  <c r="G77"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R1548" i="5"/>
  <c r="H2146" i="5"/>
  <c r="F2050" i="5"/>
  <c r="E2456" i="5"/>
  <c r="X2456" i="5" s="1"/>
  <c r="R285" i="5"/>
  <c r="H381" i="5"/>
  <c r="J389" i="5"/>
  <c r="R7"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F1272" i="5"/>
  <c r="E1140" i="5"/>
  <c r="X1140" i="5" s="1"/>
  <c r="E2146" i="5"/>
  <c r="X2146" i="5" s="1"/>
  <c r="H2066" i="5"/>
  <c r="I2198" i="5"/>
  <c r="I2388" i="5"/>
  <c r="J1079" i="5"/>
  <c r="R1516" i="5"/>
  <c r="I1848" i="5"/>
  <c r="R2230" i="5"/>
  <c r="E2130" i="5"/>
  <c r="X2130" i="5" s="1"/>
  <c r="E2082" i="5"/>
  <c r="X2082" i="5" s="1"/>
  <c r="I2034" i="5"/>
  <c r="G1079" i="5"/>
  <c r="G712" i="5"/>
  <c r="I1876" i="5"/>
  <c r="F1020" i="5"/>
  <c r="R1692" i="5"/>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I1643" i="5"/>
  <c r="H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491" i="5"/>
  <c r="I1491" i="5"/>
  <c r="E1491" i="5"/>
  <c r="X1491" i="5" s="1"/>
  <c r="E1455" i="5"/>
  <c r="X1455" i="5" s="1"/>
  <c r="G1455" i="5"/>
  <c r="R1455" i="5"/>
  <c r="F1455" i="5"/>
  <c r="I1455" i="5"/>
  <c r="H1455"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H2375" i="5"/>
  <c r="F2375" i="5"/>
  <c r="I2375" i="5"/>
  <c r="J2375" i="5"/>
  <c r="E2375" i="5"/>
  <c r="X2375" i="5" s="1"/>
  <c r="G2375" i="5"/>
  <c r="R2375" i="5"/>
  <c r="I2355" i="5"/>
  <c r="E2355" i="5"/>
  <c r="X2355" i="5" s="1"/>
  <c r="G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J1999" i="5"/>
  <c r="E1999" i="5"/>
  <c r="X1999"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I1883" i="5"/>
  <c r="F1863" i="5"/>
  <c r="G1863" i="5"/>
  <c r="J1863" i="5"/>
  <c r="I1863" i="5"/>
  <c r="E1863" i="5"/>
  <c r="X1863" i="5" s="1"/>
  <c r="R1863" i="5"/>
  <c r="H1863" i="5"/>
  <c r="I1859" i="5"/>
  <c r="E1847" i="5"/>
  <c r="X1847" i="5" s="1"/>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J1743" i="5"/>
  <c r="I1735"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E1555" i="5"/>
  <c r="X1555" i="5" s="1"/>
  <c r="F1547" i="5"/>
  <c r="R1547" i="5"/>
  <c r="I1547" i="5"/>
  <c r="J1547" i="5"/>
  <c r="E1547" i="5"/>
  <c r="X1547" i="5" s="1"/>
  <c r="H1547" i="5"/>
  <c r="G1547" i="5"/>
  <c r="F1523" i="5"/>
  <c r="I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F1419" i="5"/>
  <c r="G1407" i="5"/>
  <c r="J1407" i="5"/>
  <c r="R1407" i="5"/>
  <c r="H1407" i="5"/>
  <c r="I1407" i="5"/>
  <c r="F1407" i="5"/>
  <c r="E1407" i="5"/>
  <c r="X1407" i="5" s="1"/>
  <c r="E1395" i="5"/>
  <c r="X1395" i="5" s="1"/>
  <c r="H2135" i="5"/>
  <c r="R2159" i="5"/>
  <c r="I2135" i="5"/>
  <c r="F2135" i="5"/>
  <c r="F1899" i="5"/>
  <c r="I1595" i="5"/>
  <c r="F2331" i="5"/>
  <c r="G1991" i="5"/>
  <c r="I2299" i="5"/>
  <c r="G1483" i="5"/>
  <c r="R1563" i="5"/>
  <c r="F2251" i="5"/>
  <c r="J1499" i="5"/>
  <c r="I1403" i="5"/>
  <c r="H2423" i="5"/>
  <c r="F1911" i="5"/>
  <c r="J2339" i="5"/>
  <c r="R1927" i="5"/>
  <c r="H2099" i="5"/>
  <c r="J2147" i="5"/>
  <c r="I1623" i="5"/>
  <c r="G1623"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J1987" i="5"/>
  <c r="E1339" i="5"/>
  <c r="X1339" i="5" s="1"/>
  <c r="G1315" i="5"/>
  <c r="I1315" i="5"/>
  <c r="F1315" i="5"/>
  <c r="H1315" i="5"/>
  <c r="J1315" i="5"/>
  <c r="E1203" i="5"/>
  <c r="X1203" i="5" s="1"/>
  <c r="F1203" i="5"/>
  <c r="I1203" i="5"/>
  <c r="R1203" i="5"/>
  <c r="G1203" i="5"/>
  <c r="R1163" i="5"/>
  <c r="J1163" i="5"/>
  <c r="E1123" i="5"/>
  <c r="X1123" i="5" s="1"/>
  <c r="H1067" i="5"/>
  <c r="I1003" i="5"/>
  <c r="R1003" i="5"/>
  <c r="H1003" i="5"/>
  <c r="G1003" i="5"/>
  <c r="F1003" i="5"/>
  <c r="J995" i="5"/>
  <c r="G995" i="5"/>
  <c r="H995" i="5"/>
  <c r="F995" i="5"/>
  <c r="G975" i="5"/>
  <c r="J975" i="5"/>
  <c r="R975" i="5"/>
  <c r="I975" i="5"/>
  <c r="F975" i="5"/>
  <c r="I967" i="5"/>
  <c r="J967" i="5"/>
  <c r="F967" i="5"/>
  <c r="E967" i="5"/>
  <c r="X967" i="5" s="1"/>
  <c r="G967" i="5"/>
  <c r="I947" i="5"/>
  <c r="R471" i="5"/>
  <c r="G439" i="5"/>
  <c r="E387" i="5"/>
  <c r="X387" i="5" s="1"/>
  <c r="E371" i="5"/>
  <c r="X371" i="5" s="1"/>
  <c r="R347" i="5"/>
  <c r="I331" i="5"/>
  <c r="G307" i="5"/>
  <c r="H307" i="5"/>
  <c r="I307" i="5"/>
  <c r="J307" i="5"/>
  <c r="E307" i="5"/>
  <c r="X307" i="5" s="1"/>
  <c r="R307" i="5"/>
  <c r="J203" i="5"/>
  <c r="I203" i="5"/>
  <c r="G203" i="5"/>
  <c r="F45" i="5"/>
  <c r="G45" i="5"/>
  <c r="I45" i="5"/>
  <c r="J45" i="5"/>
  <c r="H45" i="5"/>
  <c r="I995" i="5"/>
  <c r="F307" i="5"/>
  <c r="H339" i="5"/>
  <c r="G615" i="5"/>
  <c r="G839" i="5"/>
  <c r="F899" i="5"/>
  <c r="H975" i="5"/>
  <c r="J1203" i="5"/>
  <c r="R1315" i="5"/>
  <c r="E995" i="5"/>
  <c r="X995" i="5" s="1"/>
  <c r="G1367" i="5"/>
  <c r="J1367" i="5"/>
  <c r="I1367" i="5"/>
  <c r="J1331" i="5"/>
  <c r="G1331" i="5"/>
  <c r="I1331" i="5"/>
  <c r="R1323" i="5"/>
  <c r="E1323" i="5"/>
  <c r="X1323" i="5" s="1"/>
  <c r="J1323" i="5"/>
  <c r="H1323" i="5"/>
  <c r="G1323" i="5"/>
  <c r="F1323" i="5"/>
  <c r="I1323" i="5"/>
  <c r="G1259" i="5"/>
  <c r="I1243" i="5"/>
  <c r="H1243" i="5"/>
  <c r="I1211" i="5"/>
  <c r="J1195" i="5"/>
  <c r="I1195" i="5"/>
  <c r="R1195" i="5"/>
  <c r="H1195" i="5"/>
  <c r="G1195" i="5"/>
  <c r="F1171" i="5"/>
  <c r="R1171" i="5"/>
  <c r="J1171" i="5"/>
  <c r="H1171" i="5"/>
  <c r="E1171" i="5"/>
  <c r="X1171" i="5" s="1"/>
  <c r="G1171" i="5"/>
  <c r="I1171" i="5"/>
  <c r="F1155" i="5"/>
  <c r="J1155" i="5"/>
  <c r="R1155" i="5"/>
  <c r="E1155" i="5"/>
  <c r="X1155" i="5" s="1"/>
  <c r="H1155" i="5"/>
  <c r="I1155" i="5"/>
  <c r="I1083" i="5"/>
  <c r="H1083" i="5"/>
  <c r="R1083" i="5"/>
  <c r="E1083" i="5"/>
  <c r="X1083" i="5" s="1"/>
  <c r="F1083" i="5"/>
  <c r="J1083" i="5"/>
  <c r="F1075" i="5"/>
  <c r="I1075" i="5"/>
  <c r="G1075" i="5"/>
  <c r="H1075" i="5"/>
  <c r="R1075" i="5"/>
  <c r="E1075" i="5"/>
  <c r="X1075" i="5" s="1"/>
  <c r="F1027" i="5"/>
  <c r="J1027" i="5"/>
  <c r="G1007" i="5"/>
  <c r="J1007" i="5"/>
  <c r="I979" i="5"/>
  <c r="R979" i="5"/>
  <c r="G963" i="5"/>
  <c r="F955" i="5"/>
  <c r="J955" i="5"/>
  <c r="R951" i="5"/>
  <c r="H951" i="5"/>
  <c r="I951" i="5"/>
  <c r="G951" i="5"/>
  <c r="F951" i="5"/>
  <c r="J951" i="5"/>
  <c r="G943" i="5"/>
  <c r="G935" i="5"/>
  <c r="R931" i="5"/>
  <c r="E931" i="5"/>
  <c r="X931" i="5" s="1"/>
  <c r="F931" i="5"/>
  <c r="H931" i="5"/>
  <c r="I931" i="5"/>
  <c r="G931" i="5"/>
  <c r="R919" i="5"/>
  <c r="G919" i="5"/>
  <c r="H919" i="5"/>
  <c r="I919" i="5"/>
  <c r="J919" i="5"/>
  <c r="F919" i="5"/>
  <c r="E919" i="5"/>
  <c r="X919" i="5" s="1"/>
  <c r="G915" i="5"/>
  <c r="I911" i="5"/>
  <c r="H911" i="5"/>
  <c r="G911" i="5"/>
  <c r="J911" i="5"/>
  <c r="E911" i="5"/>
  <c r="X911" i="5" s="1"/>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R643" i="5"/>
  <c r="G643" i="5"/>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1" i="5"/>
  <c r="F583" i="5"/>
  <c r="E583" i="5"/>
  <c r="X583" i="5" s="1"/>
  <c r="G583" i="5"/>
  <c r="H583" i="5"/>
  <c r="J583" i="5"/>
  <c r="F575" i="5"/>
  <c r="J575" i="5"/>
  <c r="F567" i="5"/>
  <c r="I567" i="5"/>
  <c r="R567" i="5"/>
  <c r="H567" i="5"/>
  <c r="E567" i="5"/>
  <c r="X567" i="5" s="1"/>
  <c r="R535" i="5"/>
  <c r="I519" i="5"/>
  <c r="E519" i="5"/>
  <c r="X519" i="5" s="1"/>
  <c r="G519" i="5"/>
  <c r="H519" i="5"/>
  <c r="R519" i="5"/>
  <c r="G455" i="5"/>
  <c r="I455" i="5"/>
  <c r="R423" i="5"/>
  <c r="J423" i="5"/>
  <c r="H411" i="5"/>
  <c r="R411" i="5"/>
  <c r="F411" i="5"/>
  <c r="H379" i="5"/>
  <c r="J379" i="5"/>
  <c r="E355" i="5"/>
  <c r="X355" i="5" s="1"/>
  <c r="J355" i="5"/>
  <c r="H355" i="5"/>
  <c r="R355" i="5"/>
  <c r="F355" i="5"/>
  <c r="G355" i="5"/>
  <c r="I355" i="5"/>
  <c r="G339" i="5"/>
  <c r="R339" i="5"/>
  <c r="I339" i="5"/>
  <c r="J315" i="5"/>
  <c r="H315" i="5"/>
  <c r="R315" i="5"/>
  <c r="G315" i="5"/>
  <c r="E315" i="5"/>
  <c r="X315" i="5" s="1"/>
  <c r="I315" i="5"/>
  <c r="I291" i="5"/>
  <c r="J291" i="5"/>
  <c r="F291" i="5"/>
  <c r="I267" i="5"/>
  <c r="R267" i="5"/>
  <c r="J267" i="5"/>
  <c r="G267" i="5"/>
  <c r="E267" i="5"/>
  <c r="X267" i="5" s="1"/>
  <c r="R251" i="5"/>
  <c r="E251" i="5"/>
  <c r="X251" i="5" s="1"/>
  <c r="F251" i="5"/>
  <c r="J251" i="5"/>
  <c r="G251" i="5"/>
  <c r="I251" i="5"/>
  <c r="H251" i="5"/>
  <c r="J243" i="5"/>
  <c r="R211" i="5"/>
  <c r="I211" i="5"/>
  <c r="G211" i="5"/>
  <c r="J211" i="5"/>
  <c r="H211"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E975" i="5"/>
  <c r="X975" i="5" s="1"/>
  <c r="R1367" i="5"/>
  <c r="E807" i="5"/>
  <c r="X807" i="5" s="1"/>
  <c r="H967" i="5"/>
  <c r="F267" i="5"/>
  <c r="G711" i="5"/>
  <c r="H775" i="5"/>
  <c r="R735" i="5"/>
  <c r="I607" i="5"/>
  <c r="G259" i="5"/>
  <c r="E85" i="5"/>
  <c r="X85" i="5" s="1"/>
  <c r="F147" i="5"/>
  <c r="H935" i="5"/>
  <c r="H267" i="5"/>
  <c r="F139" i="5"/>
  <c r="J803" i="5"/>
  <c r="G731" i="5"/>
  <c r="J599" i="5"/>
  <c r="J1003" i="5"/>
  <c r="J607" i="5"/>
  <c r="H683" i="5"/>
  <c r="R863" i="5"/>
  <c r="G29" i="5"/>
  <c r="G69" i="5"/>
  <c r="F77" i="5"/>
  <c r="F85" i="5"/>
  <c r="F155" i="5"/>
  <c r="J187" i="5"/>
  <c r="R259" i="5"/>
  <c r="F339" i="5"/>
  <c r="H387" i="5"/>
  <c r="I411" i="5"/>
  <c r="J455" i="5"/>
  <c r="R575" i="5"/>
  <c r="I579" i="5"/>
  <c r="R611" i="5"/>
  <c r="H663" i="5"/>
  <c r="R707" i="5"/>
  <c r="I771" i="5"/>
  <c r="I783" i="5"/>
  <c r="I823" i="5"/>
  <c r="F823" i="5"/>
  <c r="F831" i="5"/>
  <c r="E839" i="5"/>
  <c r="X839" i="5" s="1"/>
  <c r="E1331" i="5"/>
  <c r="X1331" i="5" s="1"/>
  <c r="R995" i="5"/>
  <c r="F315" i="5"/>
  <c r="R967" i="5"/>
  <c r="J519" i="5"/>
  <c r="H53" i="5"/>
  <c r="R703" i="5"/>
  <c r="E1007" i="5"/>
  <c r="X1007" i="5" s="1"/>
  <c r="I21" i="5"/>
  <c r="I61" i="5"/>
  <c r="J171" i="5"/>
  <c r="I403" i="5"/>
  <c r="J567" i="5"/>
  <c r="I651" i="5"/>
  <c r="F911" i="5"/>
  <c r="J931" i="5"/>
  <c r="J1075" i="5"/>
  <c r="E1315" i="5"/>
  <c r="X1315" i="5" s="1"/>
  <c r="H595" i="5"/>
  <c r="F379"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I1916" i="5"/>
  <c r="J1740" i="5"/>
  <c r="R1740" i="5"/>
  <c r="I1716" i="5"/>
  <c r="R1716" i="5"/>
  <c r="I1684" i="5"/>
  <c r="E1596" i="5"/>
  <c r="X1596" i="5" s="1"/>
  <c r="I1296" i="5"/>
  <c r="E1296" i="5"/>
  <c r="X1296" i="5" s="1"/>
  <c r="G956" i="5"/>
  <c r="R956" i="5"/>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H1039" i="5"/>
  <c r="G79" i="5"/>
  <c r="E2407" i="5"/>
  <c r="X2407" i="5" s="1"/>
  <c r="J349" i="5"/>
  <c r="G341" i="5"/>
  <c r="I181" i="5"/>
  <c r="H63" i="5"/>
  <c r="I437" i="5"/>
  <c r="F481" i="5"/>
  <c r="J39" i="5"/>
  <c r="R79" i="5"/>
  <c r="G125" i="5"/>
  <c r="H253" i="5"/>
  <c r="E285" i="5"/>
  <c r="X285" i="5" s="1"/>
  <c r="F365" i="5"/>
  <c r="J443" i="5"/>
  <c r="R453" i="5"/>
  <c r="G475" i="5"/>
  <c r="H1296" i="5"/>
  <c r="J301" i="5"/>
  <c r="E165" i="5"/>
  <c r="X165" i="5" s="1"/>
  <c r="E269" i="5"/>
  <c r="X269" i="5" s="1"/>
  <c r="I553" i="5"/>
  <c r="I984" i="5"/>
  <c r="G904" i="5"/>
  <c r="E712" i="5"/>
  <c r="X712" i="5" s="1"/>
  <c r="J996"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E2324" i="5"/>
  <c r="X2324" i="5" s="1"/>
  <c r="H2296" i="5"/>
  <c r="F2196" i="5"/>
  <c r="I2196" i="5"/>
  <c r="H2196" i="5"/>
  <c r="G2196"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1924" i="5"/>
  <c r="R2178" i="5"/>
  <c r="H1303" i="5"/>
  <c r="F2324" i="5"/>
  <c r="J2212" i="5"/>
  <c r="J2196"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J2104" i="5"/>
  <c r="R2032" i="5"/>
  <c r="H2032" i="5"/>
  <c r="G2032" i="5"/>
  <c r="E2032" i="5"/>
  <c r="X2032" i="5" s="1"/>
  <c r="E1852" i="5"/>
  <c r="X1852" i="5" s="1"/>
  <c r="F2278" i="5"/>
  <c r="H1228" i="5"/>
  <c r="E2246" i="5"/>
  <c r="X2246" i="5" s="1"/>
  <c r="E2196" i="5"/>
  <c r="X2196" i="5" s="1"/>
  <c r="F2292" i="5"/>
  <c r="E2164" i="5"/>
  <c r="X2164" i="5" s="1"/>
  <c r="J2100"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G2108" i="5"/>
  <c r="E2016" i="5"/>
  <c r="X2016" i="5" s="1"/>
  <c r="I2016" i="5"/>
  <c r="J2016" i="5"/>
  <c r="R1988" i="5"/>
  <c r="F1988" i="5"/>
  <c r="I1988" i="5"/>
  <c r="R1972" i="5"/>
  <c r="F1972" i="5"/>
  <c r="E1972" i="5"/>
  <c r="X1972" i="5" s="1"/>
  <c r="F1956" i="5"/>
  <c r="G1932" i="5"/>
  <c r="H1932" i="5"/>
  <c r="J1932" i="5"/>
  <c r="R1900" i="5"/>
  <c r="F1900" i="5"/>
  <c r="R1888" i="5"/>
  <c r="I1888" i="5"/>
  <c r="J1888" i="5"/>
  <c r="E1888" i="5"/>
  <c r="X1888" i="5" s="1"/>
  <c r="F1888" i="5"/>
  <c r="G1888" i="5"/>
  <c r="H1816" i="5"/>
  <c r="R1816" i="5"/>
  <c r="G1808" i="5"/>
  <c r="J1808" i="5"/>
  <c r="E1780" i="5"/>
  <c r="X1780" i="5" s="1"/>
  <c r="H1780" i="5"/>
  <c r="I1780"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R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G1184" i="5"/>
  <c r="H1184" i="5"/>
  <c r="E1180" i="5"/>
  <c r="X1180" i="5" s="1"/>
  <c r="H1180" i="5"/>
  <c r="I1180" i="5"/>
  <c r="F1180" i="5"/>
  <c r="G1152" i="5"/>
  <c r="E1152" i="5"/>
  <c r="X1152" i="5" s="1"/>
  <c r="F1152" i="5"/>
  <c r="J1152" i="5"/>
  <c r="I1152" i="5"/>
  <c r="R1152" i="5"/>
  <c r="H1152" i="5"/>
  <c r="R1128" i="5"/>
  <c r="F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R1004" i="5"/>
  <c r="I1004" i="5"/>
  <c r="F988" i="5"/>
  <c r="R980" i="5"/>
  <c r="E980" i="5"/>
  <c r="X980" i="5" s="1"/>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I908" i="5"/>
  <c r="H908" i="5"/>
  <c r="R900" i="5"/>
  <c r="H900" i="5"/>
  <c r="I900" i="5"/>
  <c r="G900" i="5"/>
  <c r="J900" i="5"/>
  <c r="E892" i="5"/>
  <c r="X892" i="5" s="1"/>
  <c r="H884" i="5"/>
  <c r="G884" i="5"/>
  <c r="R884" i="5"/>
  <c r="J884" i="5"/>
  <c r="I884" i="5"/>
  <c r="F884" i="5"/>
  <c r="G876" i="5"/>
  <c r="J876" i="5"/>
  <c r="I876" i="5"/>
  <c r="G868" i="5"/>
  <c r="H852" i="5"/>
  <c r="E852" i="5"/>
  <c r="X852" i="5" s="1"/>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E792" i="5"/>
  <c r="X792" i="5" s="1"/>
  <c r="F792" i="5"/>
  <c r="J792" i="5"/>
  <c r="R792" i="5"/>
  <c r="H792" i="5"/>
  <c r="R784" i="5"/>
  <c r="I784" i="5"/>
  <c r="G784" i="5"/>
  <c r="J784" i="5"/>
  <c r="F784" i="5"/>
  <c r="J776" i="5"/>
  <c r="H776" i="5"/>
  <c r="E776" i="5"/>
  <c r="X776" i="5" s="1"/>
  <c r="F756" i="5"/>
  <c r="H756" i="5"/>
  <c r="E756" i="5"/>
  <c r="X756" i="5" s="1"/>
  <c r="R756" i="5"/>
  <c r="I748" i="5"/>
  <c r="F748" i="5"/>
  <c r="J748" i="5"/>
  <c r="R748"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R684" i="5"/>
  <c r="J676" i="5"/>
  <c r="F676" i="5"/>
  <c r="F668" i="5"/>
  <c r="I668" i="5"/>
  <c r="H668" i="5"/>
  <c r="J668" i="5"/>
  <c r="E668" i="5"/>
  <c r="X668" i="5" s="1"/>
  <c r="E648" i="5"/>
  <c r="X648" i="5" s="1"/>
  <c r="R636" i="5"/>
  <c r="E636" i="5"/>
  <c r="X636" i="5" s="1"/>
  <c r="J628" i="5"/>
  <c r="H620" i="5"/>
  <c r="R620" i="5"/>
  <c r="I620" i="5"/>
  <c r="J620" i="5"/>
  <c r="E620" i="5"/>
  <c r="X620" i="5" s="1"/>
  <c r="F620" i="5"/>
  <c r="R612" i="5"/>
  <c r="F612" i="5"/>
  <c r="I612" i="5"/>
  <c r="F596" i="5"/>
  <c r="G596" i="5"/>
  <c r="J596" i="5"/>
  <c r="H596" i="5"/>
  <c r="E596" i="5"/>
  <c r="X596" i="5" s="1"/>
  <c r="I596" i="5"/>
  <c r="E580" i="5"/>
  <c r="X580" i="5" s="1"/>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G445" i="5"/>
  <c r="F441" i="5"/>
  <c r="H213" i="5"/>
  <c r="J441" i="5"/>
  <c r="F181" i="5"/>
  <c r="E325" i="5"/>
  <c r="X325" i="5" s="1"/>
  <c r="E197" i="5"/>
  <c r="X197" i="5" s="1"/>
  <c r="G7" i="5"/>
  <c r="E7" i="5"/>
  <c r="X7" i="5" s="1"/>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G1900" i="5"/>
  <c r="F1052" i="5"/>
  <c r="G1692" i="5"/>
  <c r="E1900" i="5"/>
  <c r="X1900" i="5" s="1"/>
  <c r="G1296" i="5"/>
  <c r="I1532" i="5"/>
  <c r="H1692" i="5"/>
  <c r="J1940" i="5"/>
  <c r="J1180" i="5"/>
  <c r="I349" i="5"/>
  <c r="J213" i="5"/>
  <c r="R421" i="5"/>
  <c r="H197" i="5"/>
  <c r="E101" i="5"/>
  <c r="X101" i="5" s="1"/>
  <c r="G181" i="5"/>
  <c r="J237" i="5"/>
  <c r="H269" i="5"/>
  <c r="E365" i="5"/>
  <c r="X365" i="5" s="1"/>
  <c r="I481" i="5"/>
  <c r="H505" i="5"/>
  <c r="H545" i="5"/>
  <c r="G1064" i="5"/>
  <c r="H748" i="5"/>
  <c r="R640" i="5"/>
  <c r="F780" i="5"/>
  <c r="G792" i="5"/>
  <c r="G668" i="5"/>
  <c r="H704" i="5"/>
  <c r="H149" i="5"/>
  <c r="E523" i="5"/>
  <c r="X523" i="5" s="1"/>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I1860" i="5"/>
  <c r="H1860" i="5"/>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I1448" i="5"/>
  <c r="J1344" i="5"/>
  <c r="G1344" i="5"/>
  <c r="F1344" i="5"/>
  <c r="R1308" i="5"/>
  <c r="I1308" i="5"/>
  <c r="G1304" i="5"/>
  <c r="F1304" i="5"/>
  <c r="E1304" i="5"/>
  <c r="X1304" i="5" s="1"/>
  <c r="R1304" i="5"/>
  <c r="J1304" i="5"/>
  <c r="H1304" i="5"/>
  <c r="I1288" i="5"/>
  <c r="H1288" i="5"/>
  <c r="G1288" i="5"/>
  <c r="R1288" i="5"/>
  <c r="F1288" i="5"/>
  <c r="I1244" i="5"/>
  <c r="G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F1016" i="5"/>
  <c r="J1016" i="5"/>
  <c r="F1008" i="5"/>
  <c r="G1008" i="5"/>
  <c r="I1000" i="5"/>
  <c r="G1000" i="5"/>
  <c r="E1000" i="5"/>
  <c r="X1000" i="5" s="1"/>
  <c r="H1000" i="5"/>
  <c r="F1000" i="5"/>
  <c r="R1000" i="5"/>
  <c r="I992" i="5"/>
  <c r="R984" i="5"/>
  <c r="E984" i="5"/>
  <c r="X984" i="5" s="1"/>
  <c r="J984" i="5"/>
  <c r="H984" i="5"/>
  <c r="F984" i="5"/>
  <c r="F972" i="5"/>
  <c r="F964" i="5"/>
  <c r="E956" i="5"/>
  <c r="X956" i="5" s="1"/>
  <c r="H956" i="5"/>
  <c r="F956" i="5"/>
  <c r="J956" i="5"/>
  <c r="R952" i="5"/>
  <c r="F944" i="5"/>
  <c r="G944" i="5"/>
  <c r="E944" i="5"/>
  <c r="X944" i="5" s="1"/>
  <c r="H936" i="5"/>
  <c r="J936" i="5"/>
  <c r="R928" i="5"/>
  <c r="I928" i="5"/>
  <c r="J928" i="5"/>
  <c r="I920" i="5"/>
  <c r="H920" i="5"/>
  <c r="R912" i="5"/>
  <c r="I912" i="5"/>
  <c r="J904" i="5"/>
  <c r="R904" i="5"/>
  <c r="F904" i="5"/>
  <c r="I904" i="5"/>
  <c r="H904" i="5"/>
  <c r="H896" i="5"/>
  <c r="G896" i="5"/>
  <c r="R896" i="5"/>
  <c r="I896" i="5"/>
  <c r="E888" i="5"/>
  <c r="X888" i="5" s="1"/>
  <c r="G888" i="5"/>
  <c r="G880" i="5"/>
  <c r="F880" i="5"/>
  <c r="I880" i="5"/>
  <c r="H880" i="5"/>
  <c r="J880" i="5"/>
  <c r="E880" i="5"/>
  <c r="X880" i="5" s="1"/>
  <c r="I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G824" i="5"/>
  <c r="J824" i="5"/>
  <c r="J820" i="5"/>
  <c r="R812" i="5"/>
  <c r="F812" i="5"/>
  <c r="G812" i="5"/>
  <c r="J804" i="5"/>
  <c r="F804" i="5"/>
  <c r="I804" i="5"/>
  <c r="E804" i="5"/>
  <c r="X804" i="5" s="1"/>
  <c r="H804" i="5"/>
  <c r="J796" i="5"/>
  <c r="I796" i="5"/>
  <c r="G788" i="5"/>
  <c r="H788" i="5"/>
  <c r="E780" i="5"/>
  <c r="X780" i="5" s="1"/>
  <c r="J780" i="5"/>
  <c r="I780" i="5"/>
  <c r="G780" i="5"/>
  <c r="H772" i="5"/>
  <c r="G772" i="5"/>
  <c r="J772" i="5"/>
  <c r="F772" i="5"/>
  <c r="I772" i="5"/>
  <c r="R772" i="5"/>
  <c r="H768" i="5"/>
  <c r="J760" i="5"/>
  <c r="E760" i="5"/>
  <c r="X760" i="5" s="1"/>
  <c r="F760" i="5"/>
  <c r="R760" i="5"/>
  <c r="E752" i="5"/>
  <c r="X752" i="5" s="1"/>
  <c r="R744" i="5"/>
  <c r="G744" i="5"/>
  <c r="J744" i="5"/>
  <c r="J736" i="5"/>
  <c r="F736" i="5"/>
  <c r="R736" i="5"/>
  <c r="I736" i="5"/>
  <c r="E728" i="5"/>
  <c r="X728" i="5" s="1"/>
  <c r="F728" i="5"/>
  <c r="R720" i="5"/>
  <c r="H720" i="5"/>
  <c r="I720" i="5"/>
  <c r="J720" i="5"/>
  <c r="E708" i="5"/>
  <c r="X708" i="5" s="1"/>
  <c r="J708" i="5"/>
  <c r="G700" i="5"/>
  <c r="F700" i="5"/>
  <c r="E700" i="5"/>
  <c r="X700" i="5" s="1"/>
  <c r="J688" i="5"/>
  <c r="E688" i="5"/>
  <c r="X688" i="5" s="1"/>
  <c r="H688" i="5"/>
  <c r="I680" i="5"/>
  <c r="F680" i="5"/>
  <c r="J680" i="5"/>
  <c r="H680" i="5"/>
  <c r="R672" i="5"/>
  <c r="H672" i="5"/>
  <c r="I672" i="5"/>
  <c r="J664" i="5"/>
  <c r="R660" i="5"/>
  <c r="F660" i="5"/>
  <c r="H660" i="5"/>
  <c r="J652" i="5"/>
  <c r="R652" i="5"/>
  <c r="H652" i="5"/>
  <c r="I652" i="5"/>
  <c r="I644" i="5"/>
  <c r="J644" i="5"/>
  <c r="E644" i="5"/>
  <c r="X644" i="5" s="1"/>
  <c r="F644" i="5"/>
  <c r="F640" i="5"/>
  <c r="I640" i="5"/>
  <c r="E640" i="5"/>
  <c r="X640" i="5" s="1"/>
  <c r="G632" i="5"/>
  <c r="F632" i="5"/>
  <c r="E632" i="5"/>
  <c r="X632" i="5" s="1"/>
  <c r="R632" i="5"/>
  <c r="J632" i="5"/>
  <c r="I632" i="5"/>
  <c r="F624" i="5"/>
  <c r="J624" i="5"/>
  <c r="I624" i="5"/>
  <c r="G624" i="5"/>
  <c r="F616" i="5"/>
  <c r="H616" i="5"/>
  <c r="J616" i="5"/>
  <c r="J608" i="5"/>
  <c r="F600" i="5"/>
  <c r="I600" i="5"/>
  <c r="J600" i="5"/>
  <c r="E600" i="5"/>
  <c r="X600" i="5" s="1"/>
  <c r="E592" i="5"/>
  <c r="X592" i="5" s="1"/>
  <c r="G592" i="5"/>
  <c r="G584" i="5"/>
  <c r="E584" i="5"/>
  <c r="X584" i="5" s="1"/>
  <c r="F584" i="5"/>
  <c r="J584" i="5"/>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G557" i="5"/>
  <c r="E553" i="5"/>
  <c r="X553" i="5" s="1"/>
  <c r="G553" i="5"/>
  <c r="H441" i="5"/>
  <c r="R441" i="5"/>
  <c r="H429" i="5"/>
  <c r="J429" i="5"/>
  <c r="I417" i="5"/>
  <c r="F417" i="5"/>
  <c r="E417" i="5"/>
  <c r="X417" i="5" s="1"/>
  <c r="H47" i="5"/>
  <c r="E507" i="5"/>
  <c r="X507" i="5" s="1"/>
  <c r="G533" i="5"/>
  <c r="J261" i="5"/>
  <c r="F7" i="5"/>
  <c r="I505" i="5"/>
  <c r="E229" i="5"/>
  <c r="X229" i="5" s="1"/>
  <c r="R349" i="5"/>
  <c r="F381" i="5"/>
  <c r="E555" i="5"/>
  <c r="X555" i="5" s="1"/>
  <c r="J523" i="5"/>
  <c r="I497" i="5"/>
  <c r="I427" i="5"/>
  <c r="G221" i="5"/>
  <c r="E481" i="5"/>
  <c r="X481" i="5" s="1"/>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E533" i="5"/>
  <c r="X533" i="5" s="1"/>
  <c r="H533" i="5"/>
  <c r="E473" i="5"/>
  <c r="X473" i="5" s="1"/>
  <c r="E449" i="5"/>
  <c r="X449" i="5" s="1"/>
  <c r="F63" i="5"/>
  <c r="H509" i="5"/>
  <c r="R213"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I1956" i="5"/>
  <c r="E1052" i="5"/>
  <c r="X1052" i="5" s="1"/>
  <c r="I1556" i="5"/>
  <c r="E1564" i="5"/>
  <c r="X1564" i="5" s="1"/>
  <c r="E1684" i="5"/>
  <c r="X1684" i="5" s="1"/>
  <c r="E1796" i="5"/>
  <c r="X1796" i="5" s="1"/>
  <c r="J1900" i="5"/>
  <c r="F1444" i="5"/>
  <c r="F1532" i="5"/>
  <c r="F1692" i="5"/>
  <c r="H1796" i="5"/>
  <c r="E505" i="5"/>
  <c r="X505" i="5" s="1"/>
  <c r="J285" i="5"/>
  <c r="R437" i="5"/>
  <c r="G509" i="5"/>
  <c r="E1308" i="5"/>
  <c r="X1308" i="5" s="1"/>
  <c r="H325" i="5"/>
  <c r="G1248" i="5"/>
  <c r="H181" i="5"/>
  <c r="G213" i="5"/>
  <c r="I245" i="5"/>
  <c r="I441" i="5"/>
  <c r="H457" i="5"/>
  <c r="G481" i="5"/>
  <c r="R553" i="5"/>
  <c r="R1064" i="5"/>
  <c r="R1180" i="5"/>
  <c r="E692" i="5"/>
  <c r="X692" i="5" s="1"/>
  <c r="F960" i="5"/>
  <c r="G660" i="5"/>
  <c r="E920" i="5"/>
  <c r="X920" i="5" s="1"/>
  <c r="R616" i="5"/>
  <c r="R656" i="5"/>
  <c r="I664" i="5"/>
  <c r="I684" i="5"/>
  <c r="E836" i="5"/>
  <c r="X836" i="5" s="1"/>
  <c r="H632" i="5"/>
  <c r="H848" i="5"/>
  <c r="J672" i="5"/>
  <c r="J1000" i="5"/>
  <c r="F1004" i="5"/>
  <c r="H708" i="5"/>
  <c r="G912" i="5"/>
  <c r="I860" i="5"/>
  <c r="I523" i="5"/>
  <c r="E616" i="5"/>
  <c r="X616" i="5" s="1"/>
  <c r="R964" i="5"/>
  <c r="I1016" i="5"/>
  <c r="R804" i="5"/>
  <c r="H664" i="5"/>
  <c r="H94" i="5"/>
  <c r="G564" i="5"/>
  <c r="E572" i="5"/>
  <c r="X572" i="5" s="1"/>
  <c r="J580" i="5"/>
  <c r="H592" i="5"/>
  <c r="H600" i="5"/>
  <c r="F628" i="5"/>
  <c r="J640" i="5"/>
  <c r="E660" i="5"/>
  <c r="X660" i="5" s="1"/>
  <c r="E672" i="5"/>
  <c r="X672" i="5" s="1"/>
  <c r="F688" i="5"/>
  <c r="H700" i="5"/>
  <c r="G720" i="5"/>
  <c r="G732" i="5"/>
  <c r="E748" i="5"/>
  <c r="X748" i="5" s="1"/>
  <c r="I756" i="5"/>
  <c r="E772" i="5"/>
  <c r="X772" i="5" s="1"/>
  <c r="H784" i="5"/>
  <c r="I792" i="5"/>
  <c r="I808" i="5"/>
  <c r="G836" i="5"/>
  <c r="E868" i="5"/>
  <c r="X868" i="5" s="1"/>
  <c r="R880" i="5"/>
  <c r="F912" i="5"/>
  <c r="F928" i="5"/>
  <c r="R944" i="5"/>
  <c r="I956" i="5"/>
  <c r="H988"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696" i="5"/>
  <c r="G1168" i="5"/>
  <c r="G1180" i="5"/>
  <c r="G1496" i="5"/>
  <c r="G1492" i="5"/>
  <c r="G1084" i="5"/>
  <c r="J1532" i="5"/>
  <c r="H1492" i="5"/>
  <c r="G156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R367" i="5"/>
  <c r="E367" i="5"/>
  <c r="X367" i="5" s="1"/>
  <c r="H57" i="5"/>
  <c r="I57" i="5"/>
  <c r="H227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H629" i="5"/>
  <c r="J617" i="5"/>
  <c r="R617" i="5"/>
  <c r="I617" i="5"/>
  <c r="E617" i="5"/>
  <c r="X617" i="5" s="1"/>
  <c r="F617" i="5"/>
  <c r="G617" i="5"/>
  <c r="F605" i="5"/>
  <c r="I605" i="5"/>
  <c r="E605" i="5"/>
  <c r="X605" i="5" s="1"/>
  <c r="R605" i="5"/>
  <c r="J593" i="5"/>
  <c r="R593" i="5"/>
  <c r="J559" i="5"/>
  <c r="R495" i="5"/>
  <c r="G495" i="5"/>
  <c r="J495" i="5"/>
  <c r="E495" i="5"/>
  <c r="X495" i="5" s="1"/>
  <c r="H375" i="5"/>
  <c r="R375" i="5"/>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I143" i="5"/>
  <c r="E159" i="5"/>
  <c r="X159" i="5" s="1"/>
  <c r="H303"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J2025" i="5"/>
  <c r="F2025" i="5"/>
  <c r="H2025" i="5"/>
  <c r="F2005" i="5"/>
  <c r="H2005" i="5"/>
  <c r="I2005" i="5"/>
  <c r="F1981" i="5"/>
  <c r="G1981" i="5"/>
  <c r="H1949" i="5"/>
  <c r="J1949" i="5"/>
  <c r="R1949" i="5"/>
  <c r="F1949" i="5"/>
  <c r="G1925" i="5"/>
  <c r="E1925" i="5"/>
  <c r="X1925" i="5" s="1"/>
  <c r="F1925" i="5"/>
  <c r="H1925" i="5"/>
  <c r="I1925" i="5"/>
  <c r="J1925" i="5"/>
  <c r="G1889" i="5"/>
  <c r="J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F1709" i="5"/>
  <c r="H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J44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I163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F877" i="5"/>
  <c r="J945" i="5"/>
  <c r="R1109" i="5"/>
  <c r="F1125" i="5"/>
  <c r="H1325" i="5"/>
  <c r="E1353" i="5"/>
  <c r="X1353" i="5" s="1"/>
  <c r="H1385" i="5"/>
  <c r="R1629" i="5"/>
  <c r="R1677" i="5"/>
  <c r="I1797" i="5"/>
  <c r="H1873" i="5"/>
  <c r="R2057" i="5"/>
  <c r="E2037" i="5"/>
  <c r="X2037" i="5" s="1"/>
  <c r="G2325" i="5"/>
  <c r="G1141" i="5"/>
  <c r="R789" i="5"/>
  <c r="J657" i="5"/>
  <c r="H1453" i="5"/>
  <c r="F829" i="5"/>
  <c r="I1945" i="5"/>
  <c r="H119" i="5"/>
  <c r="H247" i="5"/>
  <c r="R705" i="5"/>
  <c r="H1105" i="5"/>
  <c r="E1733" i="5"/>
  <c r="X1733" i="5" s="1"/>
  <c r="F1801" i="5"/>
  <c r="F1199" i="5"/>
  <c r="R1199" i="5"/>
  <c r="J1327" i="5"/>
  <c r="G13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F2321" i="5"/>
  <c r="I2321" i="5"/>
  <c r="G2321" i="5"/>
  <c r="E2321" i="5"/>
  <c r="X2321" i="5" s="1"/>
  <c r="J2313" i="5"/>
  <c r="E2313" i="5"/>
  <c r="X2313" i="5" s="1"/>
  <c r="G2313" i="5"/>
  <c r="I2313" i="5"/>
  <c r="R2313" i="5"/>
  <c r="I2245" i="5"/>
  <c r="E2233" i="5"/>
  <c r="X2233" i="5" s="1"/>
  <c r="J2229" i="5"/>
  <c r="G2229" i="5"/>
  <c r="F2229" i="5"/>
  <c r="H2229" i="5"/>
  <c r="R2229" i="5"/>
  <c r="E2229" i="5"/>
  <c r="X2229" i="5" s="1"/>
  <c r="H2213" i="5"/>
  <c r="E2201" i="5"/>
  <c r="X2201" i="5" s="1"/>
  <c r="R2189" i="5"/>
  <c r="E2185" i="5"/>
  <c r="X2185" i="5" s="1"/>
  <c r="H218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G2061" i="5"/>
  <c r="R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H1765" i="5"/>
  <c r="J1765" i="5"/>
  <c r="G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I1617" i="5"/>
  <c r="E1617" i="5"/>
  <c r="X1617" i="5" s="1"/>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H961" i="5"/>
  <c r="I953" i="5"/>
  <c r="F953" i="5"/>
  <c r="E953" i="5"/>
  <c r="X953" i="5" s="1"/>
  <c r="J941" i="5"/>
  <c r="J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H689" i="5"/>
  <c r="R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R351" i="5"/>
  <c r="J351" i="5"/>
  <c r="J335" i="5"/>
  <c r="G335" i="5"/>
  <c r="H335" i="5"/>
  <c r="I335" i="5"/>
  <c r="E335" i="5"/>
  <c r="X335" i="5" s="1"/>
  <c r="R335" i="5"/>
  <c r="H311" i="5"/>
  <c r="F311" i="5"/>
  <c r="J311" i="5"/>
  <c r="R311" i="5"/>
  <c r="G311" i="5"/>
  <c r="E311" i="5"/>
  <c r="X311" i="5" s="1"/>
  <c r="G263" i="5"/>
  <c r="R263" i="5"/>
  <c r="H263" i="5"/>
  <c r="J263" i="5"/>
  <c r="F263" i="5"/>
  <c r="R255" i="5"/>
  <c r="H231" i="5"/>
  <c r="R231" i="5"/>
  <c r="F231" i="5"/>
  <c r="F207" i="5"/>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909" i="5"/>
  <c r="I937" i="5"/>
  <c r="F2293" i="5"/>
  <c r="F989" i="5"/>
  <c r="R175" i="5"/>
  <c r="F335" i="5"/>
  <c r="I60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H1578" i="5"/>
  <c r="J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34" i="5"/>
  <c r="J134" i="5"/>
  <c r="H134" i="5"/>
  <c r="F134" i="5"/>
  <c r="R134" i="5"/>
  <c r="I58" i="5"/>
  <c r="H58" i="5"/>
  <c r="E58" i="5"/>
  <c r="X58" i="5" s="1"/>
  <c r="G58" i="5"/>
  <c r="R2354" i="5"/>
  <c r="R2466" i="5"/>
  <c r="H2274" i="5"/>
  <c r="J2446" i="5"/>
  <c r="F1239" i="5"/>
  <c r="E75" i="5"/>
  <c r="X75" i="5" s="1"/>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G1926" i="5"/>
  <c r="J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H1666" i="5"/>
  <c r="G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J1402" i="5"/>
  <c r="F1402" i="5"/>
  <c r="R1402" i="5"/>
  <c r="I1402" i="5"/>
  <c r="H1402" i="5"/>
  <c r="F1378" i="5"/>
  <c r="H1378" i="5"/>
  <c r="J1378" i="5"/>
  <c r="G1378" i="5"/>
  <c r="R1378" i="5"/>
  <c r="I1378" i="5"/>
  <c r="E1378" i="5"/>
  <c r="X1378" i="5" s="1"/>
  <c r="H1358" i="5"/>
  <c r="F1358" i="5"/>
  <c r="J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E1278" i="5"/>
  <c r="X1278" i="5" s="1"/>
  <c r="H1278" i="5"/>
  <c r="R1278" i="5"/>
  <c r="J1270" i="5"/>
  <c r="G1270" i="5"/>
  <c r="H1270" i="5"/>
  <c r="I1258" i="5"/>
  <c r="F1258" i="5"/>
  <c r="H1258" i="5"/>
  <c r="G1258" i="5"/>
  <c r="E1258" i="5"/>
  <c r="X1258" i="5" s="1"/>
  <c r="J1258" i="5"/>
  <c r="R1258" i="5"/>
  <c r="R1230" i="5"/>
  <c r="R1218" i="5"/>
  <c r="J1218" i="5"/>
  <c r="G1218" i="5"/>
  <c r="E1218" i="5"/>
  <c r="X1218" i="5" s="1"/>
  <c r="F1218" i="5"/>
  <c r="I1218" i="5"/>
  <c r="F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G922" i="5"/>
  <c r="E922" i="5"/>
  <c r="X922" i="5" s="1"/>
  <c r="I922" i="5"/>
  <c r="R922" i="5"/>
  <c r="F914" i="5"/>
  <c r="R914" i="5"/>
  <c r="E914" i="5"/>
  <c r="X914" i="5" s="1"/>
  <c r="J914" i="5"/>
  <c r="H914" i="5"/>
  <c r="I914" i="5"/>
  <c r="G914" i="5"/>
  <c r="H902" i="5"/>
  <c r="R902" i="5"/>
  <c r="F902" i="5"/>
  <c r="I902" i="5"/>
  <c r="J902" i="5"/>
  <c r="G902" i="5"/>
  <c r="F894" i="5"/>
  <c r="R886" i="5"/>
  <c r="H886" i="5"/>
  <c r="F886" i="5"/>
  <c r="E886" i="5"/>
  <c r="X886" i="5" s="1"/>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J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G778" i="5"/>
  <c r="H778" i="5"/>
  <c r="E778" i="5"/>
  <c r="X778" i="5" s="1"/>
  <c r="F774" i="5"/>
  <c r="J774" i="5"/>
  <c r="E774" i="5"/>
  <c r="X774" i="5" s="1"/>
  <c r="R774" i="5"/>
  <c r="G774" i="5"/>
  <c r="H774" i="5"/>
  <c r="R766" i="5"/>
  <c r="J766" i="5"/>
  <c r="I766" i="5"/>
  <c r="G766" i="5"/>
  <c r="E766" i="5"/>
  <c r="X766" i="5" s="1"/>
  <c r="F766" i="5"/>
  <c r="H766" i="5"/>
  <c r="R754" i="5"/>
  <c r="G754" i="5"/>
  <c r="J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H662" i="5"/>
  <c r="F662" i="5"/>
  <c r="E662" i="5"/>
  <c r="X662" i="5" s="1"/>
  <c r="G662" i="5"/>
  <c r="J662" i="5"/>
  <c r="I662" i="5"/>
  <c r="R658" i="5"/>
  <c r="E658" i="5"/>
  <c r="X658" i="5" s="1"/>
  <c r="H658" i="5"/>
  <c r="I658" i="5"/>
  <c r="F658" i="5"/>
  <c r="G658" i="5"/>
  <c r="J658" i="5"/>
  <c r="E650" i="5"/>
  <c r="X650" i="5" s="1"/>
  <c r="I650" i="5"/>
  <c r="G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G578" i="5"/>
  <c r="I578" i="5"/>
  <c r="J578" i="5"/>
  <c r="H578" i="5"/>
  <c r="R570" i="5"/>
  <c r="I570" i="5"/>
  <c r="G570" i="5"/>
  <c r="F570" i="5"/>
  <c r="E570" i="5"/>
  <c r="X570" i="5" s="1"/>
  <c r="H570" i="5"/>
  <c r="J562" i="5"/>
  <c r="H562" i="5"/>
  <c r="G562" i="5"/>
  <c r="F562" i="5"/>
  <c r="E562" i="5"/>
  <c r="X562" i="5" s="1"/>
  <c r="R562" i="5"/>
  <c r="R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J407" i="5"/>
  <c r="E407" i="5"/>
  <c r="X407" i="5" s="1"/>
  <c r="J399" i="5"/>
  <c r="H399" i="5"/>
  <c r="E399" i="5"/>
  <c r="X399" i="5" s="1"/>
  <c r="R391" i="5"/>
  <c r="J391" i="5"/>
  <c r="H391" i="5"/>
  <c r="E391" i="5"/>
  <c r="X391" i="5" s="1"/>
  <c r="F391" i="5"/>
  <c r="H383" i="5"/>
  <c r="E383" i="5"/>
  <c r="X383" i="5" s="1"/>
  <c r="J375" i="5"/>
  <c r="R359" i="5"/>
  <c r="E359" i="5"/>
  <c r="X359" i="5" s="1"/>
  <c r="H359" i="5"/>
  <c r="G359" i="5"/>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E1079" i="5"/>
  <c r="X1079" i="5" s="1"/>
  <c r="R1079" i="5"/>
  <c r="E1087" i="5"/>
  <c r="X1087" i="5" s="1"/>
  <c r="G1087" i="5"/>
  <c r="H1087" i="5"/>
  <c r="D7" i="6"/>
  <c r="D5" i="6"/>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5" i="5"/>
  <c r="T5" i="5"/>
  <c r="C13" i="6" l="1"/>
  <c r="C12" i="6"/>
  <c r="C11" i="6"/>
  <c r="C9" i="6"/>
  <c r="C8" i="6"/>
  <c r="C10" i="6"/>
  <c r="C7" i="6"/>
  <c r="C5" i="6"/>
  <c r="H1191" i="5"/>
  <c r="E1191" i="5"/>
  <c r="X1191" i="5" s="1"/>
  <c r="J127" i="5"/>
  <c r="E127" i="5"/>
  <c r="X127" i="5" s="1"/>
  <c r="G1191" i="5"/>
  <c r="G127" i="5"/>
  <c r="B38" i="6"/>
  <c r="G38" i="6" s="1"/>
  <c r="B33" i="6"/>
  <c r="G33" i="6" s="1"/>
  <c r="B28" i="6"/>
  <c r="G23" i="6"/>
  <c r="H23" i="6" s="1"/>
  <c r="D23" i="6" s="1"/>
  <c r="B48" i="6"/>
  <c r="G48" i="6" s="1"/>
  <c r="J207" i="5"/>
  <c r="E207" i="5"/>
  <c r="X207" i="5" s="1"/>
  <c r="H207" i="5"/>
  <c r="F375" i="5"/>
  <c r="E375" i="5"/>
  <c r="X375" i="5" s="1"/>
  <c r="E287" i="5"/>
  <c r="X287" i="5" s="1"/>
  <c r="F287" i="5"/>
  <c r="J287" i="5"/>
  <c r="R287" i="5"/>
  <c r="H287" i="5"/>
  <c r="R343" i="5"/>
  <c r="F343" i="5"/>
  <c r="E447" i="5"/>
  <c r="X447" i="5" s="1"/>
  <c r="R447" i="5"/>
  <c r="G447" i="5"/>
  <c r="H447" i="5"/>
  <c r="G255" i="5"/>
  <c r="H255" i="5"/>
  <c r="I255" i="5"/>
  <c r="H351" i="5"/>
  <c r="I351" i="5"/>
  <c r="E351" i="5"/>
  <c r="X351" i="5" s="1"/>
  <c r="H407" i="5"/>
  <c r="G407" i="5"/>
  <c r="J1191" i="5"/>
  <c r="F1191" i="5"/>
  <c r="R127" i="5"/>
  <c r="I407" i="5"/>
  <c r="G351" i="5"/>
  <c r="R207" i="5"/>
  <c r="F447" i="5"/>
  <c r="F2409" i="5"/>
  <c r="F578" i="5"/>
  <c r="R578" i="5"/>
  <c r="E578" i="5"/>
  <c r="X578" i="5" s="1"/>
  <c r="H670" i="5"/>
  <c r="F670" i="5"/>
  <c r="I778" i="5"/>
  <c r="R778" i="5"/>
  <c r="F778" i="5"/>
  <c r="I886" i="5"/>
  <c r="G886" i="5"/>
  <c r="F966" i="5"/>
  <c r="J966" i="5"/>
  <c r="I1210" i="5"/>
  <c r="J1210" i="5"/>
  <c r="E1358" i="5"/>
  <c r="X1358" i="5" s="1"/>
  <c r="I1358" i="5"/>
  <c r="E1470" i="5"/>
  <c r="X1470" i="5" s="1"/>
  <c r="H1470" i="5"/>
  <c r="G1578" i="5"/>
  <c r="E1578" i="5"/>
  <c r="X1578" i="5" s="1"/>
  <c r="I1578" i="5"/>
  <c r="F1578" i="5"/>
  <c r="J1746" i="5"/>
  <c r="I1746" i="5"/>
  <c r="F1926" i="5"/>
  <c r="H1926" i="5"/>
  <c r="I1926" i="5"/>
  <c r="R2350" i="5"/>
  <c r="E2350" i="5"/>
  <c r="X2350" i="5" s="1"/>
  <c r="F78" i="5"/>
  <c r="E78" i="5"/>
  <c r="X78" i="5" s="1"/>
  <c r="I130" i="5"/>
  <c r="R130" i="5"/>
  <c r="G907" i="5"/>
  <c r="R907" i="5"/>
  <c r="I907" i="5"/>
  <c r="E947" i="5"/>
  <c r="X947" i="5" s="1"/>
  <c r="H947" i="5"/>
  <c r="I999" i="5"/>
  <c r="J999" i="5"/>
  <c r="G999" i="5"/>
  <c r="I1067" i="5"/>
  <c r="R1067" i="5"/>
  <c r="E1275" i="5"/>
  <c r="X1275" i="5" s="1"/>
  <c r="H1275" i="5"/>
  <c r="R1387" i="5"/>
  <c r="E1387" i="5"/>
  <c r="X1387" i="5" s="1"/>
  <c r="F1555" i="5"/>
  <c r="G1555" i="5"/>
  <c r="G1695" i="5"/>
  <c r="R1695" i="5"/>
  <c r="I2023" i="5"/>
  <c r="J2023" i="5"/>
  <c r="R2023" i="5"/>
  <c r="E2267" i="5"/>
  <c r="X2267" i="5" s="1"/>
  <c r="H2267" i="5"/>
  <c r="F2267" i="5"/>
  <c r="E2399" i="5"/>
  <c r="X2399" i="5" s="1"/>
  <c r="I2399" i="5"/>
  <c r="H2399" i="5"/>
  <c r="F592" i="5"/>
  <c r="I592" i="5"/>
  <c r="J592" i="5"/>
  <c r="R628" i="5"/>
  <c r="E628" i="5"/>
  <c r="X628" i="5" s="1"/>
  <c r="H628" i="5"/>
  <c r="G628" i="5"/>
  <c r="I628" i="5"/>
  <c r="F664" i="5"/>
  <c r="G664" i="5"/>
  <c r="E664" i="5"/>
  <c r="X664" i="5" s="1"/>
  <c r="G708" i="5"/>
  <c r="F708" i="5"/>
  <c r="I708" i="5"/>
  <c r="I752" i="5"/>
  <c r="R752" i="5"/>
  <c r="H752" i="5"/>
  <c r="F800" i="5"/>
  <c r="I800" i="5"/>
  <c r="J800" i="5"/>
  <c r="E800" i="5"/>
  <c r="X800" i="5" s="1"/>
  <c r="R800" i="5"/>
  <c r="G852" i="5"/>
  <c r="F852" i="5"/>
  <c r="I852" i="5"/>
  <c r="R852" i="5"/>
  <c r="J852" i="5"/>
  <c r="E896" i="5"/>
  <c r="X896" i="5" s="1"/>
  <c r="F896" i="5"/>
  <c r="J896" i="5"/>
  <c r="R936" i="5"/>
  <c r="G936" i="5"/>
  <c r="I936" i="5"/>
  <c r="F936" i="5"/>
  <c r="E936" i="5"/>
  <c r="X936" i="5" s="1"/>
  <c r="G980" i="5"/>
  <c r="J980" i="5"/>
  <c r="H980" i="5"/>
  <c r="F980" i="5"/>
  <c r="R1016" i="5"/>
  <c r="H1016" i="5"/>
  <c r="E1016" i="5"/>
  <c r="X1016" i="5" s="1"/>
  <c r="G1016" i="5"/>
  <c r="E1244" i="5"/>
  <c r="X1244" i="5" s="1"/>
  <c r="J1244" i="5"/>
  <c r="R1244" i="5"/>
  <c r="F1244" i="5"/>
  <c r="H1244" i="5"/>
  <c r="E1524" i="5"/>
  <c r="X1524" i="5" s="1"/>
  <c r="F1524" i="5"/>
  <c r="I1524" i="5"/>
  <c r="H1524" i="5"/>
  <c r="G1524" i="5"/>
  <c r="G1684" i="5"/>
  <c r="R1684" i="5"/>
  <c r="H1684" i="5"/>
  <c r="F1684" i="5"/>
  <c r="J1684" i="5"/>
  <c r="G1776" i="5"/>
  <c r="I1776" i="5"/>
  <c r="F1776" i="5"/>
  <c r="H1916" i="5"/>
  <c r="E1916" i="5"/>
  <c r="X1916" i="5" s="1"/>
  <c r="F1916" i="5"/>
  <c r="J1916" i="5"/>
  <c r="R1916" i="5"/>
  <c r="J2052" i="5"/>
  <c r="F2052" i="5"/>
  <c r="H2052" i="5"/>
  <c r="R2052" i="5"/>
  <c r="I2052" i="5"/>
  <c r="E2052" i="5"/>
  <c r="X2052" i="5" s="1"/>
  <c r="G2052" i="5"/>
  <c r="G2164" i="5"/>
  <c r="I2164" i="5"/>
  <c r="R2164" i="5"/>
  <c r="J2164" i="5"/>
  <c r="F2164" i="5"/>
  <c r="H2164" i="5"/>
  <c r="H2232" i="5"/>
  <c r="G2232" i="5"/>
  <c r="R2232" i="5"/>
  <c r="F2232" i="5"/>
  <c r="F2368" i="5"/>
  <c r="R2368" i="5"/>
  <c r="H2368" i="5"/>
  <c r="I2368" i="5"/>
  <c r="E2368" i="5"/>
  <c r="X2368" i="5" s="1"/>
  <c r="G2368" i="5"/>
  <c r="H235" i="5"/>
  <c r="J235" i="5"/>
  <c r="E235" i="5"/>
  <c r="X235" i="5" s="1"/>
  <c r="F235" i="5"/>
  <c r="R235" i="5"/>
  <c r="G235" i="5"/>
  <c r="I235" i="5"/>
  <c r="F331" i="5"/>
  <c r="R331" i="5"/>
  <c r="E331" i="5"/>
  <c r="X331" i="5" s="1"/>
  <c r="H331" i="5"/>
  <c r="G331" i="5"/>
  <c r="J331" i="5"/>
  <c r="E403" i="5"/>
  <c r="X403" i="5" s="1"/>
  <c r="F403" i="5"/>
  <c r="J403" i="5"/>
  <c r="H403" i="5"/>
  <c r="G403" i="5"/>
  <c r="R403" i="5"/>
  <c r="E439" i="5"/>
  <c r="X439" i="5" s="1"/>
  <c r="R439" i="5"/>
  <c r="F439" i="5"/>
  <c r="I439" i="5"/>
  <c r="J439" i="5"/>
  <c r="E471" i="5"/>
  <c r="X471" i="5" s="1"/>
  <c r="I471" i="5"/>
  <c r="F471" i="5"/>
  <c r="J471" i="5"/>
  <c r="J497" i="5"/>
  <c r="G497" i="5"/>
  <c r="F497" i="5"/>
  <c r="R521" i="5"/>
  <c r="H521" i="5"/>
  <c r="G521" i="5"/>
  <c r="I521" i="5"/>
  <c r="F547" i="5"/>
  <c r="H547" i="5"/>
  <c r="I547" i="5"/>
  <c r="G547" i="5"/>
  <c r="E629" i="5"/>
  <c r="X629" i="5" s="1"/>
  <c r="R629" i="5"/>
  <c r="I629" i="5"/>
  <c r="F629" i="5"/>
  <c r="H801" i="5"/>
  <c r="F801" i="5"/>
  <c r="E801" i="5"/>
  <c r="X801" i="5" s="1"/>
  <c r="J801" i="5"/>
  <c r="R801" i="5"/>
  <c r="G929" i="5"/>
  <c r="H929" i="5"/>
  <c r="E929" i="5"/>
  <c r="X929" i="5" s="1"/>
  <c r="F929" i="5"/>
  <c r="E1033" i="5"/>
  <c r="X1033" i="5" s="1"/>
  <c r="J1033" i="5"/>
  <c r="I1033" i="5"/>
  <c r="F1033" i="5"/>
  <c r="J1149" i="5"/>
  <c r="E1149" i="5"/>
  <c r="X1149" i="5" s="1"/>
  <c r="G1149" i="5"/>
  <c r="F1149" i="5"/>
  <c r="J1557" i="5"/>
  <c r="E1557" i="5"/>
  <c r="X1557" i="5" s="1"/>
  <c r="F1557" i="5"/>
  <c r="H1557" i="5"/>
  <c r="R1557" i="5"/>
  <c r="I1709" i="5"/>
  <c r="R1709" i="5"/>
  <c r="J1709" i="5"/>
  <c r="G1709" i="5"/>
  <c r="E1709" i="5"/>
  <c r="X1709" i="5" s="1"/>
  <c r="F1889" i="5"/>
  <c r="E1889" i="5"/>
  <c r="X1889" i="5" s="1"/>
  <c r="I1889" i="5"/>
  <c r="R1889" i="5"/>
  <c r="E2025" i="5"/>
  <c r="X2025" i="5" s="1"/>
  <c r="R2025" i="5"/>
  <c r="I2025" i="5"/>
  <c r="G2145" i="5"/>
  <c r="H2145" i="5"/>
  <c r="F2145" i="5"/>
  <c r="F2233" i="5"/>
  <c r="R2233" i="5"/>
  <c r="G2233" i="5"/>
  <c r="H2321" i="5"/>
  <c r="R2321" i="5"/>
  <c r="J2321" i="5"/>
  <c r="G2433" i="5"/>
  <c r="H2433" i="5"/>
  <c r="J2433" i="5"/>
  <c r="B43" i="6"/>
  <c r="R1191" i="5"/>
  <c r="H127" i="5"/>
  <c r="G1127" i="5"/>
  <c r="R1127" i="5"/>
  <c r="F1127" i="5"/>
  <c r="R15" i="5"/>
  <c r="H15" i="5"/>
  <c r="I15" i="5"/>
  <c r="F15" i="5"/>
  <c r="I343" i="5"/>
  <c r="E343" i="5"/>
  <c r="X343" i="5" s="1"/>
  <c r="G375" i="5"/>
  <c r="J255" i="5"/>
  <c r="I287" i="5"/>
  <c r="I127" i="5"/>
  <c r="I375" i="5"/>
  <c r="H439" i="5"/>
  <c r="G1387" i="5"/>
  <c r="F1695" i="5"/>
  <c r="H1843" i="5"/>
  <c r="I1191" i="5"/>
  <c r="F127" i="5"/>
  <c r="G15" i="5"/>
  <c r="J343" i="5"/>
  <c r="J1127" i="5"/>
  <c r="I207" i="5"/>
  <c r="F255" i="5"/>
  <c r="G287" i="5"/>
  <c r="R650" i="5"/>
  <c r="J650" i="5"/>
  <c r="H650" i="5"/>
  <c r="H754" i="5"/>
  <c r="E754" i="5"/>
  <c r="X754" i="5" s="1"/>
  <c r="E830" i="5"/>
  <c r="X830" i="5" s="1"/>
  <c r="F830" i="5"/>
  <c r="G830" i="5"/>
  <c r="J922" i="5"/>
  <c r="H922" i="5"/>
  <c r="F922" i="5"/>
  <c r="R1090" i="5"/>
  <c r="G1090" i="5"/>
  <c r="G1278" i="5"/>
  <c r="I1278" i="5"/>
  <c r="F1278" i="5"/>
  <c r="H1414" i="5"/>
  <c r="I1414" i="5"/>
  <c r="F1526" i="5"/>
  <c r="I1526" i="5"/>
  <c r="I1666" i="5"/>
  <c r="J1666" i="5"/>
  <c r="E1666" i="5"/>
  <c r="X1666" i="5" s="1"/>
  <c r="F1838" i="5"/>
  <c r="H1838" i="5"/>
  <c r="E1986" i="5"/>
  <c r="X1986" i="5" s="1"/>
  <c r="H1986" i="5"/>
  <c r="R18" i="5"/>
  <c r="H18" i="5"/>
  <c r="F144" i="5"/>
  <c r="I144" i="5"/>
  <c r="E927" i="5"/>
  <c r="X927" i="5" s="1"/>
  <c r="R927" i="5"/>
  <c r="I927" i="5"/>
  <c r="R963" i="5"/>
  <c r="J963" i="5"/>
  <c r="F1015" i="5"/>
  <c r="H1015" i="5"/>
  <c r="I1015" i="5"/>
  <c r="I1115" i="5"/>
  <c r="J1115" i="5"/>
  <c r="G1227" i="5"/>
  <c r="F1227" i="5"/>
  <c r="I1227" i="5"/>
  <c r="G1363" i="5"/>
  <c r="J1363" i="5"/>
  <c r="H1519" i="5"/>
  <c r="F1519" i="5"/>
  <c r="J1639" i="5"/>
  <c r="I1639" i="5"/>
  <c r="I1739" i="5"/>
  <c r="E1739" i="5"/>
  <c r="X1739" i="5" s="1"/>
  <c r="E1975" i="5"/>
  <c r="X1975" i="5" s="1"/>
  <c r="H1975" i="5"/>
  <c r="H2075" i="5"/>
  <c r="R2075" i="5"/>
  <c r="F2075" i="5"/>
  <c r="F2207" i="5"/>
  <c r="G2207" i="5"/>
  <c r="J2483" i="5"/>
  <c r="I2483" i="5"/>
  <c r="J576" i="5"/>
  <c r="H576" i="5"/>
  <c r="F576" i="5"/>
  <c r="E576" i="5"/>
  <c r="X576" i="5" s="1"/>
  <c r="R608" i="5"/>
  <c r="E608" i="5"/>
  <c r="X608" i="5" s="1"/>
  <c r="F608" i="5"/>
  <c r="G608" i="5"/>
  <c r="I608" i="5"/>
  <c r="H648" i="5"/>
  <c r="J648" i="5"/>
  <c r="G648" i="5"/>
  <c r="I648" i="5"/>
  <c r="F648" i="5"/>
  <c r="R648" i="5"/>
  <c r="G684" i="5"/>
  <c r="J684" i="5"/>
  <c r="F684" i="5"/>
  <c r="R732" i="5"/>
  <c r="H732" i="5"/>
  <c r="I732" i="5"/>
  <c r="J732" i="5"/>
  <c r="F732" i="5"/>
  <c r="I768" i="5"/>
  <c r="R768" i="5"/>
  <c r="E768" i="5"/>
  <c r="X768" i="5" s="1"/>
  <c r="F768" i="5"/>
  <c r="J768" i="5"/>
  <c r="F820" i="5"/>
  <c r="R820" i="5"/>
  <c r="I820" i="5"/>
  <c r="H820" i="5"/>
  <c r="G820" i="5"/>
  <c r="E820" i="5"/>
  <c r="X820" i="5" s="1"/>
  <c r="F872" i="5"/>
  <c r="H872" i="5"/>
  <c r="E872" i="5"/>
  <c r="X872" i="5" s="1"/>
  <c r="J872" i="5"/>
  <c r="R872" i="5"/>
  <c r="I916" i="5"/>
  <c r="J916" i="5"/>
  <c r="E916" i="5"/>
  <c r="X916" i="5" s="1"/>
  <c r="F916" i="5"/>
  <c r="R916" i="5"/>
  <c r="H916" i="5"/>
  <c r="G916" i="5"/>
  <c r="H952" i="5"/>
  <c r="I952" i="5"/>
  <c r="G952" i="5"/>
  <c r="E952" i="5"/>
  <c r="X952" i="5" s="1"/>
  <c r="J952" i="5"/>
  <c r="H996" i="5"/>
  <c r="G996" i="5"/>
  <c r="R996" i="5"/>
  <c r="F996" i="5"/>
  <c r="I996" i="5"/>
  <c r="H1128" i="5"/>
  <c r="G1128" i="5"/>
  <c r="J1128" i="5"/>
  <c r="I1128" i="5"/>
  <c r="E1128" i="5"/>
  <c r="X1128" i="5" s="1"/>
  <c r="H1336" i="5"/>
  <c r="F1336" i="5"/>
  <c r="I1336" i="5"/>
  <c r="R1336" i="5"/>
  <c r="E1336" i="5"/>
  <c r="X1336" i="5" s="1"/>
  <c r="G1336" i="5"/>
  <c r="J1336" i="5"/>
  <c r="J1596" i="5"/>
  <c r="G1596" i="5"/>
  <c r="H1596" i="5"/>
  <c r="F1596" i="5"/>
  <c r="R1596" i="5"/>
  <c r="I1704" i="5"/>
  <c r="H1704" i="5"/>
  <c r="R1844" i="5"/>
  <c r="J1844" i="5"/>
  <c r="H1844" i="5"/>
  <c r="E1844" i="5"/>
  <c r="X1844" i="5" s="1"/>
  <c r="G1956" i="5"/>
  <c r="J1956" i="5"/>
  <c r="H1956" i="5"/>
  <c r="E1956" i="5"/>
  <c r="X1956" i="5" s="1"/>
  <c r="I2104" i="5"/>
  <c r="G2104" i="5"/>
  <c r="H2104" i="5"/>
  <c r="G2192" i="5"/>
  <c r="H2192" i="5"/>
  <c r="R2192" i="5"/>
  <c r="I2192" i="5"/>
  <c r="E2192" i="5"/>
  <c r="X2192" i="5" s="1"/>
  <c r="E2320" i="5"/>
  <c r="X2320" i="5" s="1"/>
  <c r="R2320" i="5"/>
  <c r="F2320" i="5"/>
  <c r="H195" i="5"/>
  <c r="R195" i="5"/>
  <c r="E195" i="5"/>
  <c r="X195" i="5" s="1"/>
  <c r="G195" i="5"/>
  <c r="I195" i="5"/>
  <c r="F195" i="5"/>
  <c r="J195" i="5"/>
  <c r="J283" i="5"/>
  <c r="G283" i="5"/>
  <c r="I283" i="5"/>
  <c r="R371" i="5"/>
  <c r="H371" i="5"/>
  <c r="G371" i="5"/>
  <c r="I371" i="5"/>
  <c r="J371" i="5"/>
  <c r="F423" i="5"/>
  <c r="H423" i="5"/>
  <c r="I423" i="5"/>
  <c r="G423" i="5"/>
  <c r="E457" i="5"/>
  <c r="X457" i="5" s="1"/>
  <c r="I457" i="5"/>
  <c r="G457" i="5"/>
  <c r="R457" i="5"/>
  <c r="F457" i="5"/>
  <c r="H513" i="5"/>
  <c r="F513" i="5"/>
  <c r="E535" i="5"/>
  <c r="X535" i="5" s="1"/>
  <c r="J535" i="5"/>
  <c r="F535" i="5"/>
  <c r="I535" i="5"/>
  <c r="H535" i="5"/>
  <c r="J557" i="5"/>
  <c r="E557" i="5"/>
  <c r="X557" i="5" s="1"/>
  <c r="I689" i="5"/>
  <c r="G689" i="5"/>
  <c r="J689" i="5"/>
  <c r="R873" i="5"/>
  <c r="G873" i="5"/>
  <c r="H873" i="5"/>
  <c r="G957" i="5"/>
  <c r="R957" i="5"/>
  <c r="H957" i="5"/>
  <c r="H1217" i="5"/>
  <c r="G1217" i="5"/>
  <c r="G1617" i="5"/>
  <c r="R1617" i="5"/>
  <c r="J1617" i="5"/>
  <c r="F1765" i="5"/>
  <c r="I1765" i="5"/>
  <c r="E1765" i="5"/>
  <c r="X1765" i="5" s="1"/>
  <c r="J2061" i="5"/>
  <c r="H2061" i="5"/>
  <c r="I2061" i="5"/>
  <c r="H2201" i="5"/>
  <c r="R2201" i="5"/>
  <c r="G2201" i="5"/>
  <c r="F2201" i="5"/>
  <c r="I2201" i="5"/>
  <c r="F2273" i="5"/>
  <c r="J2273" i="5"/>
  <c r="H2273" i="5"/>
  <c r="E2273" i="5"/>
  <c r="X2273" i="5" s="1"/>
  <c r="J2493" i="5"/>
  <c r="E2493" i="5"/>
  <c r="X2493" i="5" s="1"/>
  <c r="I1307" i="5"/>
  <c r="F1307" i="5"/>
  <c r="H1307" i="5"/>
  <c r="E1307" i="5"/>
  <c r="X1307" i="5" s="1"/>
  <c r="E15" i="5"/>
  <c r="X15" i="5" s="1"/>
  <c r="H343" i="5"/>
  <c r="F650" i="5"/>
  <c r="F754" i="5"/>
  <c r="H830" i="5"/>
  <c r="J1278" i="5"/>
  <c r="I1986" i="5"/>
  <c r="R1666" i="5"/>
  <c r="G207" i="5"/>
  <c r="E255" i="5"/>
  <c r="X255" i="5" s="1"/>
  <c r="F689" i="5"/>
  <c r="J1217" i="5"/>
  <c r="H1617" i="5"/>
  <c r="J2201" i="5"/>
  <c r="G2493" i="5"/>
  <c r="G629" i="5"/>
  <c r="R1776" i="5"/>
  <c r="R557" i="5"/>
  <c r="I576" i="5"/>
  <c r="R664" i="5"/>
  <c r="R708" i="5"/>
  <c r="J752" i="5"/>
  <c r="G872" i="5"/>
  <c r="H684" i="5"/>
  <c r="J2192" i="5"/>
  <c r="J2368" i="5"/>
  <c r="G1275" i="5"/>
  <c r="I963" i="5"/>
  <c r="E1419" i="5"/>
  <c r="X1419" i="5" s="1"/>
  <c r="J1883" i="5"/>
  <c r="E1624" i="5"/>
  <c r="X1624" i="5" s="1"/>
  <c r="G2328" i="5"/>
  <c r="G612" i="5"/>
  <c r="H584" i="5"/>
  <c r="G652" i="5"/>
  <c r="F692" i="5"/>
  <c r="F851" i="5"/>
  <c r="H851" i="5"/>
  <c r="J895" i="5"/>
  <c r="I895" i="5"/>
  <c r="E935" i="5"/>
  <c r="X935" i="5" s="1"/>
  <c r="J935" i="5"/>
  <c r="R935" i="5"/>
  <c r="I935" i="5"/>
  <c r="J979" i="5"/>
  <c r="F979" i="5"/>
  <c r="G979" i="5"/>
  <c r="E979" i="5"/>
  <c r="X979" i="5" s="1"/>
  <c r="H979" i="5"/>
  <c r="E1027" i="5"/>
  <c r="X1027" i="5" s="1"/>
  <c r="R1027" i="5"/>
  <c r="J1123" i="5"/>
  <c r="I1123" i="5"/>
  <c r="F1123" i="5"/>
  <c r="H1123" i="5"/>
  <c r="G1123" i="5"/>
  <c r="E1243" i="5"/>
  <c r="X1243" i="5" s="1"/>
  <c r="G1243" i="5"/>
  <c r="R1243" i="5"/>
  <c r="E1367" i="5"/>
  <c r="X1367" i="5" s="1"/>
  <c r="F1367" i="5"/>
  <c r="H1367" i="5"/>
  <c r="E1523" i="5"/>
  <c r="X1523" i="5" s="1"/>
  <c r="R1523" i="5"/>
  <c r="J1643" i="5"/>
  <c r="R1643" i="5"/>
  <c r="G1643" i="5"/>
  <c r="R1743" i="5"/>
  <c r="E1743" i="5"/>
  <c r="X1743" i="5" s="1"/>
  <c r="F1743" i="5"/>
  <c r="R1847" i="5"/>
  <c r="J1847" i="5"/>
  <c r="F1847" i="5"/>
  <c r="G1847" i="5"/>
  <c r="H1847" i="5"/>
  <c r="G1999" i="5"/>
  <c r="I1999" i="5"/>
  <c r="R1999" i="5"/>
  <c r="G2219" i="5"/>
  <c r="J2219" i="5"/>
  <c r="R2219" i="5"/>
  <c r="I2219" i="5"/>
  <c r="H2355" i="5"/>
  <c r="R2355" i="5"/>
  <c r="F2355" i="5"/>
  <c r="F580" i="5"/>
  <c r="I580" i="5"/>
  <c r="R580" i="5"/>
  <c r="H580" i="5"/>
  <c r="H612" i="5"/>
  <c r="J612" i="5"/>
  <c r="I688" i="5"/>
  <c r="R688" i="5"/>
  <c r="H736" i="5"/>
  <c r="G736" i="5"/>
  <c r="I776" i="5"/>
  <c r="R776" i="5"/>
  <c r="I824" i="5"/>
  <c r="F824" i="5"/>
  <c r="E824" i="5"/>
  <c r="X824" i="5" s="1"/>
  <c r="E876" i="5"/>
  <c r="X876" i="5" s="1"/>
  <c r="F876" i="5"/>
  <c r="R876" i="5"/>
  <c r="J920" i="5"/>
  <c r="F920" i="5"/>
  <c r="I964" i="5"/>
  <c r="G964" i="5"/>
  <c r="J964" i="5"/>
  <c r="E964" i="5"/>
  <c r="X964" i="5" s="1"/>
  <c r="H964" i="5"/>
  <c r="E1184" i="5"/>
  <c r="X1184" i="5" s="1"/>
  <c r="F1184" i="5"/>
  <c r="J1444" i="5"/>
  <c r="G1444" i="5"/>
  <c r="I1444" i="5"/>
  <c r="G1860" i="5"/>
  <c r="R1860" i="5"/>
  <c r="E1860" i="5"/>
  <c r="X1860" i="5" s="1"/>
  <c r="G2324" i="5"/>
  <c r="J2324" i="5"/>
  <c r="H203" i="5"/>
  <c r="E203" i="5"/>
  <c r="X203" i="5" s="1"/>
  <c r="R203" i="5"/>
  <c r="H291" i="5"/>
  <c r="R291" i="5"/>
  <c r="G291" i="5"/>
  <c r="G379" i="5"/>
  <c r="I379" i="5"/>
  <c r="R379" i="5"/>
  <c r="J425" i="5"/>
  <c r="H425" i="5"/>
  <c r="J656" i="5"/>
  <c r="F656" i="5"/>
  <c r="E740" i="5"/>
  <c r="X740" i="5" s="1"/>
  <c r="H740" i="5"/>
  <c r="R740" i="5"/>
  <c r="G1448" i="5"/>
  <c r="E1448" i="5"/>
  <c r="X1448" i="5" s="1"/>
  <c r="F1668" i="5"/>
  <c r="F776" i="5"/>
  <c r="E652" i="5"/>
  <c r="X652" i="5" s="1"/>
  <c r="E736" i="5"/>
  <c r="X736" i="5" s="1"/>
  <c r="H1008" i="5"/>
  <c r="H1448" i="5"/>
  <c r="F1860" i="5"/>
  <c r="E291" i="5"/>
  <c r="X291" i="5" s="1"/>
  <c r="J595" i="5"/>
  <c r="F935" i="5"/>
  <c r="J1243" i="5"/>
  <c r="F203" i="5"/>
  <c r="G1523" i="5"/>
  <c r="I1847" i="5"/>
  <c r="H1999" i="5"/>
  <c r="E1643" i="5"/>
  <c r="X1643" i="5" s="1"/>
  <c r="J79" i="5"/>
  <c r="E79" i="5"/>
  <c r="X79" i="5" s="1"/>
  <c r="B45" i="6"/>
  <c r="G45" i="6" s="1"/>
  <c r="G20" i="6"/>
  <c r="H20" i="6" s="1"/>
  <c r="B25" i="6"/>
  <c r="G25" i="6" s="1"/>
  <c r="H25" i="6" s="1"/>
  <c r="F25" i="6"/>
  <c r="B40" i="6"/>
  <c r="G40" i="6" s="1"/>
  <c r="F26" i="6"/>
  <c r="F41" i="6" s="1"/>
  <c r="B30" i="6"/>
  <c r="G30" i="6" s="1"/>
  <c r="B41" i="6"/>
  <c r="G41" i="6" s="1"/>
  <c r="G21" i="6"/>
  <c r="H21" i="6" s="1"/>
  <c r="B26" i="6"/>
  <c r="G26" i="6" s="1"/>
  <c r="B36" i="6"/>
  <c r="B46" i="6"/>
  <c r="G46" i="6" s="1"/>
  <c r="G31" i="6"/>
  <c r="H22" i="6"/>
  <c r="D22" i="6" s="1"/>
  <c r="G47" i="6"/>
  <c r="G42" i="6"/>
  <c r="K65" i="6"/>
  <c r="C65" i="6" s="1"/>
  <c r="G27" i="6"/>
  <c r="G32" i="6"/>
  <c r="G43" i="6"/>
  <c r="G35" i="6"/>
  <c r="G28" i="6"/>
  <c r="G37"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K64" i="6" l="1"/>
  <c r="C64" i="6" s="1"/>
  <c r="H37" i="6"/>
  <c r="C37" i="6" s="1"/>
  <c r="H42" i="6"/>
  <c r="D42" i="6" s="1"/>
  <c r="H47" i="6"/>
  <c r="F50" i="6"/>
  <c r="F56" i="6" s="1"/>
  <c r="H56" i="6" s="1"/>
  <c r="D25" i="6"/>
  <c r="C25" i="6"/>
  <c r="G36" i="6"/>
  <c r="H26" i="6"/>
  <c r="C26" i="6" s="1"/>
  <c r="H41" i="6"/>
  <c r="C41" i="6" s="1"/>
  <c r="F63" i="6"/>
  <c r="F36" i="6"/>
  <c r="D20" i="6"/>
  <c r="K62" i="6"/>
  <c r="C62" i="6" s="1"/>
  <c r="F45" i="6"/>
  <c r="H45" i="6" s="1"/>
  <c r="F62" i="6"/>
  <c r="B2" i="6" s="1"/>
  <c r="F40" i="6"/>
  <c r="H40" i="6" s="1"/>
  <c r="D40" i="6" s="1"/>
  <c r="F35" i="6"/>
  <c r="H35" i="6" s="1"/>
  <c r="D35" i="6" s="1"/>
  <c r="F30" i="6"/>
  <c r="H30" i="6" s="1"/>
  <c r="F46" i="6"/>
  <c r="H46" i="6" s="1"/>
  <c r="F31" i="6"/>
  <c r="H31" i="6" s="1"/>
  <c r="D31" i="6" s="1"/>
  <c r="C20" i="6"/>
  <c r="D21" i="6"/>
  <c r="C21" i="6"/>
  <c r="K63" i="6"/>
  <c r="C63" i="6" s="1"/>
  <c r="D26" i="6"/>
  <c r="H32" i="6"/>
  <c r="C32" i="6" s="1"/>
  <c r="C22" i="6"/>
  <c r="F38" i="6"/>
  <c r="H38" i="6" s="1"/>
  <c r="F43" i="6"/>
  <c r="H43" i="6" s="1"/>
  <c r="H28" i="6"/>
  <c r="F65" i="6"/>
  <c r="F33" i="6"/>
  <c r="H33" i="6" s="1"/>
  <c r="F48" i="6"/>
  <c r="H48" i="6" s="1"/>
  <c r="F66" i="6"/>
  <c r="C66" i="6" s="1"/>
  <c r="X621" i="5"/>
  <c r="C27" i="6"/>
  <c r="D27" i="6"/>
  <c r="F54" i="6"/>
  <c r="H54" i="6" s="1"/>
  <c r="C54" i="6" s="1"/>
  <c r="C61" i="6"/>
  <c r="D61" i="6"/>
  <c r="D47" i="6"/>
  <c r="C47" i="6"/>
  <c r="C42" i="6" l="1"/>
  <c r="D41" i="6"/>
  <c r="D37" i="6"/>
  <c r="F53" i="6"/>
  <c r="H53" i="6" s="1"/>
  <c r="F58" i="6"/>
  <c r="H58" i="6" s="1"/>
  <c r="F51" i="6"/>
  <c r="H51" i="6" s="1"/>
  <c r="F60" i="6"/>
  <c r="H60" i="6" s="1"/>
  <c r="D60" i="6" s="1"/>
  <c r="F55" i="6"/>
  <c r="H55" i="6" s="1"/>
  <c r="D55" i="6" s="1"/>
  <c r="F59" i="6"/>
  <c r="H59" i="6" s="1"/>
  <c r="D59" i="6" s="1"/>
  <c r="H50" i="6"/>
  <c r="C50" i="6" s="1"/>
  <c r="D32" i="6"/>
  <c r="C35" i="6"/>
  <c r="H36"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5" i="6"/>
  <c r="C53" i="6"/>
  <c r="D53" i="6"/>
  <c r="F52" i="6" l="1"/>
  <c r="H52" i="6" s="1"/>
  <c r="D50" i="6"/>
  <c r="C59" i="6"/>
  <c r="C60" i="6"/>
  <c r="C36" i="6"/>
  <c r="D36"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<sst xmlns="http://schemas.openxmlformats.org/spreadsheetml/2006/main" count="21673" uniqueCount="15439">
  <si>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</si>
  <si>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</si>
  <si>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</si>
  <si>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</si>
  <si>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</si>
  <si>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</si>
  <si>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</si>
  <si>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</si>
  <si>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</si>
  <si>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</si>
  <si>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</si>
  <si>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</si>
  <si>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</si>
  <si>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</si>
  <si>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</si>
  <si>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</si>
  <si>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</si>
  <si>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</si>
  <si>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</si>
  <si>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</si>
  <si>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</si>
  <si>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</si>
  <si>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</si>
  <si>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</si>
  <si>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</si>
  <si>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</si>
  <si>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</si>
  <si>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</si>
  <si>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</si>
  <si>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</si>
  <si>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</si>
  <si>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</si>
  <si>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</si>
  <si>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</si>
  <si>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</si>
  <si>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</si>
  <si>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</si>
  <si>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</si>
  <si>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</si>
  <si>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</si>
  <si>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</si>
  <si>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</si>
  <si>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</si>
  <si>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</si>
  <si>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</si>
  <si>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</si>
  <si>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</si>
  <si>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</si>
  <si>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</si>
  <si>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</si>
  <si>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</si>
  <si>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</si>
  <si>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</si>
  <si>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</si>
  <si>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</si>
  <si>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</si>
  <si>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</si>
  <si>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</si>
  <si>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</si>
  <si>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</si>
  <si>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</si>
  <si>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</si>
  <si>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</si>
  <si>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</si>
  <si>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</si>
  <si>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</si>
  <si>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</si>
  <si>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</si>
  <si>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</si>
  <si>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</si>
  <si>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</si>
  <si>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</si>
  <si>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</si>
  <si>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</si>
  <si>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</si>
  <si>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</si>
  <si>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</si>
  <si>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</si>
  <si>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</si>
  <si>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</si>
  <si>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</si>
  <si>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</si>
  <si>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</si>
  <si>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</si>
  <si>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</si>
  <si>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</si>
  <si>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</si>
  <si>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</si>
  <si>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</si>
  <si>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</si>
  <si>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</si>
  <si>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</si>
  <si>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</si>
  <si>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</si>
  <si>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</si>
  <si>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</si>
  <si>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</si>
  <si>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</si>
  <si>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</si>
  <si>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</si>
  <si>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</si>
  <si>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</si>
  <si>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</si>
  <si>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</si>
  <si>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</si>
  <si>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</si>
  <si>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</si>
  <si>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</si>
  <si>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</si>
  <si>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</si>
  <si>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</si>
  <si>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</si>
  <si>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</si>
  <si>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</si>
  <si>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</si>
  <si>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</si>
  <si>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</si>
  <si>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</si>
  <si>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</si>
  <si>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</si>
  <si>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</si>
  <si>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</si>
  <si>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</si>
  <si>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</si>
  <si>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</si>
  <si>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</si>
  <si>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</si>
  <si>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</si>
  <si>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</si>
  <si>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</si>
  <si>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</si>
  <si>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</si>
  <si>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</si>
  <si>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</si>
  <si>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</si>
  <si>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</si>
  <si>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</si>
  <si>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</si>
  <si>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</si>
  <si>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</si>
  <si>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</si>
  <si>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</si>
  <si>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</si>
  <si>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</si>
  <si>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</si>
  <si>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</si>
  <si>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</si>
  <si>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</si>
  <si>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</si>
  <si>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</si>
  <si>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</si>
  <si>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</si>
  <si>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</si>
  <si>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</si>
  <si>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</si>
  <si>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</si>
  <si>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</si>
  <si>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</si>
  <si>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</si>
  <si>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</si>
  <si>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</si>
  <si>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</si>
  <si>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</si>
  <si>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</si>
  <si>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</si>
  <si>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</si>
  <si>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</si>
  <si>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</si>
  <si>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</si>
  <si>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</si>
  <si>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</si>
  <si>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</si>
  <si>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</si>
  <si>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</si>
  <si>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</si>
  <si>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</si>
  <si>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</si>
  <si>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</si>
  <si>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</si>
  <si>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</si>
  <si>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</si>
  <si>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</si>
  <si>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</si>
  <si>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</si>
  <si>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</si>
  <si>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</si>
  <si>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</si>
  <si>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</si>
  <si>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</si>
  <si>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</si>
  <si>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</si>
  <si>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</si>
  <si>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</si>
  <si>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</si>
  <si>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</si>
  <si>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</si>
  <si>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</si>
  <si>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</si>
  <si>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</si>
  <si>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</si>
  <si>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</si>
  <si>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</si>
  <si>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</si>
  <si>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</si>
  <si>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</si>
  <si>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</si>
  <si>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</si>
  <si>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</si>
  <si>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</si>
  <si>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</si>
  <si>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</si>
  <si>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</si>
  <si>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</si>
  <si>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</si>
  <si>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</si>
  <si>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</si>
  <si>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</si>
  <si>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</si>
  <si>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</si>
  <si>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</si>
  <si>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</si>
  <si>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</si>
  <si>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</si>
  <si>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</si>
  <si>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</si>
  <si>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</si>
  <si>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</si>
  <si>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</si>
  <si>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</si>
  <si>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</si>
  <si>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</si>
  <si>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</si>
  <si>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</si>
  <si>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</si>
  <si>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</si>
  <si>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</si>
  <si>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</si>
  <si>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</si>
  <si>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</si>
  <si>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</si>
  <si>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</si>
  <si>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</si>
  <si>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</si>
  <si>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</si>
  <si>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</si>
  <si>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</si>
  <si>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</si>
  <si>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</si>
  <si>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</si>
  <si>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</si>
  <si>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</si>
  <si>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</si>
  <si>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</si>
  <si>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</si>
  <si>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</si>
  <si>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</si>
  <si>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</si>
  <si>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</si>
  <si>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</si>
  <si>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</si>
  <si>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</si>
  <si>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</si>
  <si>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</si>
  <si>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</si>
  <si>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</si>
  <si>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</si>
  <si>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</si>
  <si>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</si>
  <si>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</si>
  <si>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</si>
  <si>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</si>
  <si>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</si>
  <si>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</si>
  <si>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</si>
  <si>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</si>
  <si>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</si>
  <si>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</si>
  <si>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</si>
  <si>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</si>
  <si>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</si>
  <si>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</si>
  <si>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</si>
  <si>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</si>
  <si>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</si>
  <si>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</si>
  <si>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</si>
  <si>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</si>
  <si>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</si>
  <si>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</si>
  <si>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</si>
  <si>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</si>
  <si>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</si>
  <si>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</si>
  <si>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</si>
  <si>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</si>
  <si>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</si>
  <si>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</si>
  <si>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</si>
  <si>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</si>
  <si>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</si>
  <si>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</si>
  <si>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</si>
  <si>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</si>
  <si>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</si>
  <si>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</si>
  <si>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</si>
  <si>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</si>
  <si>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</si>
  <si>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</si>
  <si>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</si>
  <si>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</si>
  <si>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</si>
  <si>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</si>
  <si>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</si>
  <si>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</si>
  <si>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</si>
  <si>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</si>
  <si>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</si>
  <si>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</si>
  <si>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</si>
  <si>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</si>
  <si>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</si>
  <si>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</si>
  <si>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</si>
  <si>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</si>
  <si>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</si>
  <si>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</si>
  <si>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</si>
  <si>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</si>
  <si>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</si>
  <si>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</si>
  <si>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</si>
  <si>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</si>
  <si>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</si>
  <si>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</si>
  <si>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</si>
  <si>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</si>
  <si>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</si>
  <si>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</si>
  <si>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</si>
  <si>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</si>
  <si>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</si>
  <si>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</si>
  <si>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</si>
  <si>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</si>
  <si>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</si>
  <si>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</si>
  <si>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</si>
  <si>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</si>
  <si>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</si>
  <si>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</si>
  <si>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</si>
  <si>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</si>
  <si>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</si>
  <si>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</si>
  <si>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</si>
  <si>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</si>
  <si>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</si>
  <si>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</si>
  <si>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</si>
  <si>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</si>
  <si>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</si>
  <si>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</si>
  <si>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</si>
  <si>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</si>
  <si>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</si>
  <si>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</si>
  <si>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</si>
  <si>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</si>
  <si>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</si>
  <si>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</si>
  <si>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</si>
  <si>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</si>
  <si>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</si>
  <si>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</si>
  <si>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</si>
  <si>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</si>
  <si>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</si>
  <si>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</si>
  <si>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</si>
  <si>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</si>
  <si>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</si>
  <si>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</si>
  <si>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</si>
  <si>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</si>
  <si>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</si>
  <si>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</si>
  <si>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</si>
  <si>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</si>
  <si>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</si>
  <si>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</si>
  <si>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</si>
  <si>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</si>
  <si>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</si>
  <si>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</si>
  <si>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</si>
  <si>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</si>
  <si>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</si>
  <si>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</si>
  <si>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</si>
  <si>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</si>
  <si>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</si>
  <si>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</si>
  <si>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</si>
  <si>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</si>
  <si>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</si>
  <si>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</si>
  <si>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</si>
  <si>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</si>
  <si>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</si>
  <si>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</si>
  <si>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</si>
  <si>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</si>
  <si>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</si>
  <si>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</si>
  <si>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</si>
  <si>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</si>
  <si>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</si>
  <si>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</si>
  <si>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</si>
  <si>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</si>
  <si>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</si>
  <si>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</si>
  <si>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</si>
  <si>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</si>
  <si>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</si>
  <si>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</si>
  <si>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</si>
  <si>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</si>
  <si>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</si>
  <si>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</si>
  <si>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</si>
  <si>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</si>
  <si>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</si>
  <si>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</si>
  <si>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</si>
  <si>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</si>
  <si>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</si>
  <si>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</si>
  <si>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</si>
  <si>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</si>
  <si>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</si>
  <si>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</si>
  <si>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</si>
  <si>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</si>
  <si>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</si>
  <si>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</si>
  <si>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</si>
  <si>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</si>
  <si>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</si>
  <si>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</si>
  <si>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</si>
  <si>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</si>
  <si>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</si>
  <si>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</si>
  <si>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</si>
  <si>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</si>
  <si>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</si>
  <si>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</si>
  <si>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</si>
  <si>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</si>
  <si>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</si>
  <si>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</si>
  <si>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</si>
  <si>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</si>
  <si>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</si>
  <si>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</si>
  <si>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</si>
  <si>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</si>
  <si>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</si>
  <si>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</si>
  <si>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</si>
  <si>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</si>
  <si>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</si>
  <si>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</si>
  <si>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</si>
  <si>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</si>
  <si>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</si>
  <si>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</si>
  <si>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</si>
  <si>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</si>
  <si>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</si>
  <si>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</si>
  <si>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</si>
  <si>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</si>
  <si>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</si>
  <si>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</si>
  <si>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</si>
  <si>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</si>
  <si>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</si>
  <si>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</si>
  <si>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</si>
  <si>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</si>
  <si>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</si>
  <si>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</si>
  <si>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</si>
  <si>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</si>
  <si>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</si>
  <si>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</si>
  <si>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</si>
  <si>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</si>
  <si>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</si>
  <si>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</si>
  <si>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</si>
  <si>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</si>
  <si>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</si>
  <si>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</si>
  <si>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</si>
  <si>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</si>
  <si>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</si>
  <si>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</si>
  <si>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</si>
  <si>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</si>
  <si>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</si>
  <si>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</si>
  <si>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</si>
  <si>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</si>
  <si>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</si>
  <si>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</si>
  <si>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</si>
  <si>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</si>
  <si>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</si>
  <si>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</si>
  <si>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</si>
  <si>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</si>
  <si>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</si>
  <si>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</si>
  <si>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</si>
  <si>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</si>
  <si>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</si>
  <si>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</si>
  <si>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</si>
  <si>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</si>
  <si>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</si>
  <si>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</si>
  <si>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</si>
  <si>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</si>
  <si>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</si>
  <si>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</si>
  <si>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</si>
  <si>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</si>
  <si>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</si>
  <si>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</si>
  <si>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</si>
  <si>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</si>
  <si>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</si>
  <si>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</si>
  <si>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</si>
  <si>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</si>
  <si>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</si>
  <si>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</si>
  <si>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</si>
  <si>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</si>
  <si>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</si>
  <si>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</si>
  <si>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</si>
  <si>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</si>
  <si>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</si>
  <si>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</si>
  <si>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</si>
  <si>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</si>
  <si>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</si>
  <si>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</si>
  <si>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</si>
  <si>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</si>
  <si>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</si>
  <si>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</si>
  <si>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</si>
  <si>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</si>
  <si>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</si>
  <si>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</si>
  <si>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</si>
  <si>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</si>
  <si>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</si>
  <si>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</si>
  <si>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</si>
  <si>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</si>
  <si>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</si>
  <si>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</si>
  <si>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</si>
  <si>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</si>
  <si>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</si>
  <si>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</si>
  <si>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</si>
  <si>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</si>
  <si>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</si>
  <si>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</si>
  <si>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</si>
  <si>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</si>
  <si>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</si>
  <si>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</si>
  <si>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</si>
  <si>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</si>
  <si>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</si>
  <si>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</si>
  <si>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</si>
  <si>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</si>
  <si>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</si>
  <si>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</si>
  <si>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</si>
  <si>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</si>
  <si>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</si>
  <si>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</si>
  <si>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</si>
  <si>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</si>
  <si>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</si>
  <si>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</si>
  <si>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</si>
  <si>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</si>
  <si>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</si>
  <si>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</si>
  <si>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</si>
  <si>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</si>
  <si>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</si>
  <si>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</si>
  <si>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</si>
  <si>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</si>
  <si>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</si>
  <si>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</si>
  <si>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</si>
  <si>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</si>
  <si>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</si>
  <si>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</si>
  <si>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</si>
  <si>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</si>
  <si>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</si>
  <si>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</si>
  <si>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</si>
  <si>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</si>
  <si>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</si>
  <si>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</si>
  <si>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</si>
  <si>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</si>
  <si>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</si>
  <si>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</si>
  <si>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</si>
  <si>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</si>
  <si>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</si>
  <si>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</si>
  <si>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</si>
  <si>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</si>
  <si>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</si>
  <si>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</si>
  <si>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</si>
  <si>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</si>
  <si>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</si>
  <si>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</si>
  <si>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</si>
  <si>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</si>
  <si>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</si>
  <si>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</si>
  <si>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</si>
  <si>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</si>
  <si>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</si>
  <si>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</si>
  <si>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</si>
  <si>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</si>
  <si>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</si>
  <si>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</si>
  <si>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</si>
  <si>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</si>
  <si>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</si>
  <si>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</si>
  <si>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</si>
  <si>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</si>
  <si>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</si>
  <si>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</si>
  <si>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</si>
  <si>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</si>
  <si>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</si>
  <si>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</si>
  <si>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</si>
  <si>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</si>
  <si>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</si>
  <si>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</si>
  <si>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</si>
  <si>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</si>
  <si>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</si>
  <si>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</si>
  <si>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</si>
  <si>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</si>
  <si>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</si>
  <si>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</si>
  <si>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</si>
  <si>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</si>
  <si>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</si>
  <si>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</si>
  <si>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</si>
  <si>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</si>
  <si>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</si>
  <si>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</si>
  <si>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</si>
  <si>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</si>
  <si>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</si>
  <si>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</si>
  <si>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</si>
  <si>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</si>
  <si>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</si>
  <si>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</si>
  <si>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</si>
  <si>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</si>
  <si>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</si>
  <si>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</si>
  <si>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</si>
  <si>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</si>
  <si>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</si>
  <si>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</si>
  <si>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</si>
  <si>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</si>
  <si>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</si>
  <si>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</si>
  <si>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</si>
  <si>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</si>
  <si>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</si>
  <si>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</si>
  <si>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</si>
  <si>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</si>
  <si>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</si>
  <si>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</si>
  <si>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</si>
  <si>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</si>
  <si>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</si>
  <si>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</si>
  <si>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</si>
  <si>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</si>
  <si>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</si>
  <si>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</si>
  <si>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</si>
  <si>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</si>
  <si>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</si>
  <si>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</si>
  <si>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</si>
  <si>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</si>
  <si>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</si>
  <si>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</si>
  <si>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</si>
  <si>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</si>
  <si>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</si>
  <si>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</si>
  <si>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</si>
  <si>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</si>
  <si>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</si>
  <si>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</si>
  <si>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</si>
  <si>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</si>
  <si>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</si>
  <si>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</si>
  <si>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</si>
  <si>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</si>
  <si>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</si>
  <si>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</si>
  <si>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</si>
  <si>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</si>
  <si>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</si>
  <si>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</si>
  <si>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</si>
  <si>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</si>
  <si>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</si>
  <si>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</si>
  <si>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</si>
  <si>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</si>
  <si>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</si>
  <si>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</si>
  <si>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</si>
  <si>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</si>
  <si>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</si>
  <si>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</si>
  <si>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</si>
  <si>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</si>
  <si>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</si>
  <si>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</si>
  <si>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</si>
  <si>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</si>
  <si>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</si>
  <si>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</si>
  <si>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</si>
  <si>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</si>
  <si>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</si>
  <si>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</si>
  <si>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</si>
  <si>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</si>
  <si>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</si>
  <si>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</si>
  <si>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</si>
  <si>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</si>
  <si>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</si>
  <si>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</si>
  <si>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</si>
  <si>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</si>
  <si>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</si>
  <si>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</si>
  <si>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</si>
  <si>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</si>
  <si>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</si>
  <si>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</si>
  <si>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</si>
  <si>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</si>
  <si>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</si>
  <si>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</si>
  <si>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</si>
  <si>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</si>
  <si>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</si>
  <si>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</si>
  <si>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</si>
  <si>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</si>
  <si>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</si>
  <si>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</si>
  <si>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</si>
  <si>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</si>
  <si>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</si>
  <si>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</si>
  <si>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</si>
  <si>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</si>
  <si>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</si>
  <si>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</si>
  <si>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</si>
  <si>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</si>
  <si>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</si>
  <si>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</si>
  <si>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</si>
  <si>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</si>
  <si>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</si>
  <si>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</si>
  <si>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</si>
  <si>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</si>
  <si>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</si>
  <si>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</si>
  <si>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</si>
  <si>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</si>
  <si>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</si>
  <si>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</si>
  <si>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</si>
  <si>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</si>
  <si>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</si>
  <si>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</si>
  <si>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</si>
  <si>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</si>
  <si>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</si>
  <si>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</si>
  <si>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</si>
  <si>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</si>
  <si>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</si>
  <si>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</si>
  <si>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</si>
  <si>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</si>
  <si>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</si>
  <si>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</si>
  <si>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</si>
  <si>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</si>
  <si>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</si>
  <si>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</si>
  <si>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</si>
  <si>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</si>
  <si>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</si>
  <si>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</si>
  <si>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</si>
  <si>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</si>
  <si>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</si>
  <si>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</si>
  <si>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</si>
  <si>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</si>
  <si>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</si>
  <si>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</si>
  <si>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</si>
  <si>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</si>
  <si>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</si>
  <si>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</si>
  <si>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</si>
  <si>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</si>
  <si>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</si>
  <si>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</si>
  <si>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</si>
  <si>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</si>
  <si>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</si>
  <si>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</si>
  <si>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</si>
  <si>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</si>
  <si>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</si>
  <si>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</si>
  <si>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</si>
  <si>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</si>
  <si>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</si>
  <si>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</si>
  <si>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</si>
  <si>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</si>
  <si>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</si>
  <si>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</si>
  <si>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</si>
  <si>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</si>
  <si>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</si>
  <si>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</si>
  <si>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</si>
  <si>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</si>
  <si>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</si>
  <si>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</si>
  <si>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</si>
  <si>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</si>
  <si>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</si>
  <si>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</si>
  <si>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</si>
  <si>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</si>
  <si>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</si>
  <si>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</si>
  <si>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</si>
  <si>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</si>
  <si>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</si>
  <si>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</si>
  <si>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</si>
  <si>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</si>
  <si>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</si>
  <si>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</si>
  <si>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</si>
  <si>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</si>
  <si>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</si>
  <si>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</si>
  <si>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</si>
  <si>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</si>
  <si>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</si>
  <si>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</si>
  <si>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</si>
  <si>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</si>
  <si>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</si>
  <si>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</si>
  <si>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</si>
  <si>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</si>
  <si>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</si>
  <si>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</si>
  <si>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</si>
  <si>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</si>
  <si>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</si>
  <si>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</si>
  <si>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</si>
  <si>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</si>
  <si>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</si>
  <si>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</si>
  <si>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</si>
  <si>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</si>
  <si>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</si>
  <si>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</si>
  <si>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</si>
  <si>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</si>
  <si>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</si>
  <si>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</si>
  <si>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</si>
  <si>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</si>
  <si>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</si>
  <si>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</si>
  <si>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</si>
  <si>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</si>
  <si>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</si>
  <si>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</si>
  <si>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</si>
  <si>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</si>
  <si>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</si>
  <si>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</si>
  <si>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</si>
  <si>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</si>
  <si>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</si>
  <si>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</si>
  <si>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</si>
  <si>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</si>
  <si>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</si>
  <si>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</si>
  <si>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</si>
  <si>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</si>
  <si>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</si>
  <si>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</si>
  <si>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</si>
  <si>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</si>
  <si>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</si>
  <si>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</si>
  <si>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</si>
  <si>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</si>
  <si>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</si>
  <si>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</si>
  <si>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</si>
  <si>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</si>
  <si>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</si>
  <si>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</si>
  <si>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</si>
  <si>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</si>
  <si>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</si>
  <si>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</si>
  <si>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</si>
  <si>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</si>
  <si>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</si>
  <si>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</si>
  <si>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</si>
  <si>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</si>
  <si>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</si>
  <si>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</si>
  <si>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</si>
  <si>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</si>
  <si>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</si>
  <si>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</si>
  <si>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</si>
  <si>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</si>
  <si>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</si>
  <si>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</si>
  <si>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</si>
  <si>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</si>
  <si>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</si>
  <si>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</si>
  <si>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</si>
  <si>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</si>
  <si>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</si>
  <si>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</si>
  <si>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</si>
  <si>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</si>
  <si>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</si>
  <si>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</si>
  <si>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</si>
  <si>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</si>
  <si>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</si>
  <si>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</si>
  <si>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</si>
  <si>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</si>
  <si>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</si>
  <si>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</si>
  <si>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</si>
  <si>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</si>
  <si>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</si>
  <si>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</si>
  <si>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</si>
  <si>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</si>
  <si>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</si>
  <si>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</si>
  <si>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</si>
  <si>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</si>
  <si>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</si>
  <si>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</si>
  <si>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</si>
  <si>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</si>
  <si>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</si>
  <si>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</si>
  <si>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</si>
  <si>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</si>
  <si>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</si>
  <si>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</si>
  <si>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</si>
  <si>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</si>
  <si>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</si>
  <si>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</si>
  <si>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</si>
  <si>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</si>
  <si>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</si>
  <si>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</si>
  <si>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</si>
  <si>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</si>
  <si>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</si>
  <si>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</si>
  <si>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</si>
  <si>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</si>
  <si>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</si>
  <si>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</si>
  <si>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</si>
  <si>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</si>
  <si>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</si>
  <si>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</si>
  <si>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</si>
  <si>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</si>
  <si>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</si>
  <si>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</si>
  <si>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</si>
  <si>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</si>
  <si>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</si>
  <si>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</si>
  <si>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</si>
  <si>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</si>
  <si>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</si>
  <si>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</si>
  <si>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</si>
  <si>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</si>
  <si>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</si>
  <si>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</si>
  <si>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</si>
  <si>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</si>
  <si>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</si>
  <si>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</si>
  <si>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</si>
  <si>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</si>
  <si>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</si>
  <si>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</si>
  <si>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</si>
  <si>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</si>
  <si>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</si>
  <si>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</si>
  <si>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</si>
  <si>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</si>
  <si>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</si>
  <si>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</si>
  <si>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</si>
  <si>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</si>
  <si>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</si>
  <si>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</si>
  <si>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</si>
  <si>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</si>
  <si>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</si>
  <si>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</si>
  <si>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</si>
  <si>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</si>
  <si>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</si>
  <si>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</si>
  <si>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</si>
  <si>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</si>
  <si>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</si>
  <si>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</si>
  <si>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</si>
  <si>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</si>
  <si>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</si>
  <si>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</si>
  <si>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</si>
  <si>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</si>
  <si>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</si>
  <si>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</si>
  <si>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</si>
  <si>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</si>
  <si>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</si>
  <si>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</si>
  <si>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</si>
  <si>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</si>
  <si>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</si>
  <si>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</si>
  <si>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</si>
  <si>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</si>
  <si>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</si>
  <si>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</si>
  <si>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</si>
  <si>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</si>
  <si>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</si>
  <si>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</si>
  <si>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</si>
  <si>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</si>
  <si>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</si>
  <si>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</si>
  <si>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</si>
  <si>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</si>
  <si>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</si>
  <si>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</si>
  <si>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</si>
  <si>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</si>
  <si>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</si>
  <si>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</si>
  <si>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</si>
  <si>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</si>
  <si>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</si>
  <si>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</si>
  <si>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</si>
  <si>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</si>
  <si>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</si>
  <si>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</si>
  <si>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</si>
  <si>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</si>
  <si>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</si>
  <si>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</si>
  <si>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</si>
  <si>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</si>
  <si>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</si>
  <si>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</si>
  <si>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</si>
  <si>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</si>
  <si>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</si>
  <si>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</si>
  <si>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</si>
  <si>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</si>
  <si>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</si>
  <si>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</si>
  <si>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</si>
  <si>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</si>
  <si>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</si>
  <si>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</si>
  <si>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</si>
  <si>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</si>
  <si>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</si>
  <si>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</si>
  <si>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</si>
  <si>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</si>
  <si>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</si>
  <si>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</si>
  <si>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</si>
  <si>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</si>
  <si>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</si>
  <si>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</si>
  <si>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</si>
  <si>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</si>
  <si>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</si>
  <si>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</si>
  <si>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</si>
  <si>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</si>
  <si>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</si>
  <si>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</si>
  <si>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</si>
  <si>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</si>
  <si>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</si>
  <si>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</si>
  <si>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</si>
  <si>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</si>
  <si>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</si>
  <si>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</si>
  <si>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</si>
  <si>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</si>
  <si>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</si>
  <si>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</si>
  <si>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</si>
  <si>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</si>
  <si>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</si>
  <si>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</si>
  <si>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</si>
  <si>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</si>
  <si>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</si>
  <si>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</si>
  <si>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</si>
  <si>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</si>
  <si>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</si>
  <si>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</si>
  <si>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</si>
  <si>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</si>
  <si>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</si>
  <si>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</si>
  <si>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</si>
  <si>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</si>
  <si>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</si>
  <si>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</si>
  <si>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</si>
  <si>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</si>
  <si>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</si>
  <si>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</si>
  <si>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</si>
  <si>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</si>
  <si>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</si>
  <si>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</si>
  <si>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</si>
  <si>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</si>
  <si>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</si>
  <si>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</si>
  <si>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</si>
  <si>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</si>
  <si>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</si>
  <si>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</si>
  <si>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</si>
  <si>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</si>
  <si>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</si>
  <si>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</si>
  <si>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</si>
  <si>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</si>
  <si>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</si>
  <si>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</si>
  <si>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</si>
  <si>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</si>
  <si>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</si>
  <si>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</si>
  <si>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</si>
  <si>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</si>
  <si>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</si>
  <si>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</si>
  <si>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</si>
  <si>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</si>
  <si>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</si>
  <si>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</si>
  <si>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</si>
  <si>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</si>
  <si>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</si>
  <si>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</si>
  <si>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</si>
  <si>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</si>
  <si>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</si>
  <si>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</si>
  <si>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</si>
  <si>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</si>
  <si>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</si>
  <si>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</si>
  <si>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</si>
  <si>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</si>
  <si>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</si>
  <si>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</si>
  <si>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</si>
  <si>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</si>
  <si>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</si>
  <si>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</si>
  <si>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</si>
  <si>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</si>
  <si>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</si>
  <si>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</si>
  <si>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</si>
  <si>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</si>
  <si>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</si>
  <si>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</si>
  <si>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</si>
  <si>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</si>
  <si>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</si>
  <si>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</si>
  <si>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</si>
  <si>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</si>
  <si>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</si>
  <si>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</si>
  <si>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</si>
  <si>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</si>
  <si>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</si>
  <si>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</si>
  <si>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</si>
  <si>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</si>
  <si>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</si>
  <si>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</si>
  <si>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</si>
  <si>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</si>
  <si>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</si>
  <si>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</si>
  <si>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</si>
  <si>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</si>
  <si>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</si>
  <si>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</si>
  <si>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</si>
  <si>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</si>
  <si>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</si>
  <si>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</si>
  <si>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</si>
  <si>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</si>
  <si>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</si>
  <si>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</si>
  <si>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</si>
  <si>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</si>
  <si>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</si>
  <si>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</si>
  <si>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</si>
  <si>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</si>
  <si>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</si>
  <si>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</si>
  <si>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</si>
  <si>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</si>
  <si>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</si>
  <si>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</si>
  <si>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</si>
  <si>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</si>
  <si>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</si>
  <si>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</si>
  <si>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</si>
  <si>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</si>
  <si>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</si>
  <si>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</si>
  <si>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</si>
  <si>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</si>
  <si>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</si>
  <si>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</si>
  <si>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</si>
  <si>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</si>
  <si>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</si>
  <si>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</si>
  <si>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</si>
  <si>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</si>
  <si>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</si>
  <si>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</si>
  <si>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</si>
  <si>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</si>
  <si>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</si>
  <si>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</si>
  <si>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</si>
  <si>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</si>
  <si>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</si>
  <si>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</si>
  <si>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</si>
  <si>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</si>
  <si>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</si>
  <si>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</si>
  <si>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</si>
  <si>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</si>
  <si>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</si>
  <si>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</si>
  <si>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</si>
  <si>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</si>
  <si>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</si>
  <si>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</si>
  <si>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</si>
  <si>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</si>
  <si>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</si>
  <si>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</si>
  <si>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</si>
  <si>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</si>
  <si>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</si>
  <si>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</si>
  <si>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</si>
  <si>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</si>
  <si>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</si>
  <si>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</si>
  <si>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</si>
  <si>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</si>
  <si>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</si>
  <si>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</si>
  <si>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</si>
  <si>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</si>
  <si>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</si>
  <si>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</si>
  <si>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</si>
  <si>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</si>
  <si>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</si>
  <si>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</si>
  <si>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</si>
  <si>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</si>
  <si>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</si>
  <si>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</si>
  <si>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</si>
  <si>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</si>
  <si>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</si>
  <si>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</si>
  <si>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</si>
  <si>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</si>
  <si>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</si>
  <si>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</si>
  <si>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</si>
  <si>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</si>
  <si>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</si>
  <si>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</si>
  <si>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</si>
  <si>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</si>
  <si>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</si>
  <si>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</si>
  <si>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</si>
  <si>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</si>
  <si>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</si>
  <si>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</si>
  <si>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</si>
  <si>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</si>
  <si>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</si>
  <si>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</si>
  <si>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</si>
  <si>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</si>
  <si>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</si>
  <si>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</si>
  <si>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</si>
  <si>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</si>
  <si>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</si>
  <si>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</si>
  <si>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</si>
  <si>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</si>
  <si>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</si>
  <si>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</si>
  <si>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</si>
  <si>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</si>
  <si>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</si>
  <si>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</si>
  <si>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</si>
  <si>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</si>
  <si>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</si>
  <si>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</si>
  <si>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</si>
  <si>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</si>
  <si>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</si>
  <si>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</si>
  <si>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</si>
  <si>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</si>
  <si>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</si>
  <si>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</si>
  <si>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</si>
  <si>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</si>
  <si>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</si>
  <si>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</si>
  <si>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</si>
  <si>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</si>
  <si>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</si>
  <si>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</si>
  <si>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</si>
  <si>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</si>
  <si>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</si>
  <si>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</si>
  <si>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</si>
  <si>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</si>
  <si>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</si>
  <si>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</si>
  <si>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</si>
  <si>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</si>
  <si>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</si>
  <si>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</si>
  <si>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</si>
  <si>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</si>
  <si>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</si>
  <si>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</si>
  <si>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</si>
  <si>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</si>
  <si>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</si>
  <si>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</si>
  <si>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</si>
  <si>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</si>
  <si>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</si>
  <si>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</si>
  <si>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</si>
  <si>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</si>
  <si>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</si>
  <si>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</si>
  <si>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</si>
  <si>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</si>
  <si>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</si>
  <si>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</si>
  <si>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</si>
  <si>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</si>
  <si>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</si>
  <si>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</si>
  <si>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</si>
  <si>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</si>
  <si>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</si>
  <si>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</si>
  <si>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</si>
  <si>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</si>
  <si>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</si>
  <si>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</si>
  <si>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</si>
  <si>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</si>
  <si>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</si>
  <si>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</si>
  <si>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</si>
  <si>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</si>
  <si>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</si>
  <si>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</si>
  <si>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</si>
  <si>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</si>
  <si>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</si>
  <si>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</si>
  <si>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</si>
  <si>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</si>
  <si>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</si>
  <si>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</si>
  <si>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</si>
  <si>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</si>
  <si>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</si>
  <si>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</si>
  <si>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</si>
  <si>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</si>
  <si>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</si>
  <si>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</si>
  <si>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</si>
  <si>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</si>
  <si>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</si>
  <si>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</si>
  <si>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</si>
  <si>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</si>
  <si>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</si>
  <si>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</si>
  <si>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</si>
  <si>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</si>
  <si>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</si>
  <si>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</si>
  <si>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</si>
  <si>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</si>
  <si>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</si>
  <si>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</si>
  <si>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</si>
  <si>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</si>
  <si>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</si>
  <si>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</si>
  <si>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</si>
  <si>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</si>
  <si>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</si>
  <si>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</si>
  <si>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</si>
  <si>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</si>
  <si>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</si>
  <si>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</si>
  <si>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</si>
  <si>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</si>
  <si>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</si>
  <si>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</si>
  <si>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</si>
  <si>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</si>
  <si>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</si>
  <si>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</si>
  <si>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</si>
  <si>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</si>
  <si>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</si>
  <si>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</si>
  <si>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</si>
  <si>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</si>
  <si>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</si>
  <si>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</si>
  <si>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</si>
  <si>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</si>
  <si>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</si>
  <si>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</si>
  <si>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</si>
  <si>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</si>
  <si>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</si>
  <si>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</si>
  <si>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</si>
  <si>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</si>
  <si>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</si>
  <si>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</si>
  <si>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</si>
  <si>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</si>
  <si>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</si>
  <si>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</si>
  <si>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</si>
  <si>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</si>
  <si>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</si>
  <si>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</si>
  <si>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</si>
  <si>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</si>
  <si>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</si>
  <si>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</si>
  <si>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</si>
  <si>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</si>
  <si>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</si>
  <si>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</si>
  <si>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</si>
  <si>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</si>
  <si>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</si>
  <si>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</si>
  <si>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</si>
  <si>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</si>
  <si>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</si>
  <si>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</si>
  <si>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</si>
  <si>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</si>
  <si>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</si>
  <si>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</si>
  <si>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</si>
  <si>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</si>
  <si>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</si>
  <si>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</si>
  <si>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</si>
  <si>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</si>
  <si>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</si>
  <si>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</si>
  <si>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</si>
  <si>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</si>
  <si>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</si>
  <si>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</si>
  <si>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</si>
  <si>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</si>
  <si>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</si>
  <si>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</si>
  <si>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</si>
  <si>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</si>
  <si>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</si>
  <si>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</si>
  <si>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</si>
  <si>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</si>
  <si>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</si>
  <si>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</si>
  <si>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</si>
  <si>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</si>
  <si>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</si>
  <si>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</si>
  <si>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</si>
  <si>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</si>
  <si>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</si>
  <si>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</si>
  <si>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</si>
  <si>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</si>
  <si>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</si>
  <si>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</si>
  <si>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</si>
  <si>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</si>
  <si>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</si>
  <si>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</si>
  <si>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</si>
  <si>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</si>
  <si>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</si>
  <si>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</si>
  <si>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</si>
  <si>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</si>
  <si>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</si>
  <si>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</si>
  <si>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</si>
  <si>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</si>
  <si>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</si>
  <si>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</si>
  <si>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</si>
  <si>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</si>
  <si>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</si>
  <si>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</si>
  <si>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</si>
  <si>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</si>
  <si>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</si>
  <si>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</si>
  <si>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</si>
  <si>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</si>
  <si>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</si>
  <si>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</si>
  <si>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</si>
  <si>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</si>
  <si>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</si>
  <si>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</si>
  <si>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</si>
  <si>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</si>
  <si>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</si>
  <si>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</si>
  <si>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</si>
  <si>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</si>
  <si>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</si>
  <si>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</si>
  <si>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</si>
  <si>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</si>
  <si>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</si>
  <si>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</si>
  <si>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</si>
  <si>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</si>
  <si>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</si>
  <si>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</si>
  <si>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</si>
  <si>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</si>
  <si>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</si>
  <si>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</si>
  <si>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</si>
  <si>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</si>
  <si>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</si>
  <si>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</si>
  <si>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</si>
  <si>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</si>
  <si>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</si>
  <si>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</si>
  <si>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</si>
  <si>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</si>
  <si>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</si>
  <si>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</si>
  <si>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</si>
  <si>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</si>
  <si>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</si>
  <si>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</si>
  <si>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</si>
  <si>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</si>
  <si>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</si>
  <si>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</si>
  <si>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</si>
  <si>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</si>
  <si>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</si>
  <si>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</si>
  <si>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</si>
  <si>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</si>
  <si>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</si>
  <si>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</si>
  <si>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</si>
  <si>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</si>
  <si>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</si>
  <si>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</si>
  <si>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</si>
  <si>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</si>
  <si>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</si>
  <si>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</si>
  <si>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</si>
  <si>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</si>
  <si>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</si>
  <si>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</si>
  <si>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</si>
  <si>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</si>
  <si>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</si>
  <si>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</si>
  <si>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</si>
  <si>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</si>
  <si>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</si>
  <si>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</si>
  <si>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</si>
  <si>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</si>
  <si>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</si>
  <si>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</si>
  <si>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</si>
  <si>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</si>
  <si>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</si>
  <si>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</si>
  <si>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</si>
  <si>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</si>
  <si>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</si>
  <si>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</si>
  <si>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</si>
  <si>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</si>
  <si>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</si>
  <si>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</si>
  <si>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</si>
  <si>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</si>
  <si>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</si>
  <si>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</si>
  <si>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</si>
  <si>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</si>
  <si>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</si>
  <si>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</si>
  <si>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</si>
  <si>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</si>
  <si>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</si>
  <si>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</si>
  <si>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</si>
  <si>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</si>
  <si>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</si>
  <si>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</si>
  <si>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</si>
  <si>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</si>
  <si>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</si>
  <si>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</si>
  <si>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</si>
  <si>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</si>
  <si>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</si>
  <si>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</si>
  <si>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</si>
  <si>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</si>
  <si>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</si>
  <si>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</si>
  <si>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</si>
  <si>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</si>
  <si>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</si>
  <si>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</si>
  <si>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</si>
  <si>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</si>
  <si>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</si>
  <si>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</si>
  <si>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</si>
  <si>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</si>
  <si>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</si>
  <si>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</si>
  <si>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</si>
  <si>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</si>
  <si>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</si>
  <si>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</si>
  <si>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</si>
  <si>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</si>
  <si>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</si>
  <si>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</si>
  <si>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</si>
  <si>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</si>
  <si>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</si>
  <si>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</si>
  <si>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</si>
  <si>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</si>
  <si>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</si>
  <si>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</si>
  <si>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</si>
  <si>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</si>
  <si>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</si>
  <si>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</si>
  <si>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</si>
  <si>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</si>
  <si>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</si>
  <si>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</si>
  <si>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</si>
  <si>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</si>
  <si>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</si>
  <si>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</si>
  <si>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</si>
  <si>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</si>
  <si>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</si>
  <si>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</si>
  <si>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</si>
  <si>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</si>
  <si>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</si>
  <si>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</si>
  <si>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</si>
  <si>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</si>
  <si>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</si>
  <si>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</si>
  <si>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</si>
  <si>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</si>
  <si>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</si>
  <si>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</si>
  <si>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</si>
  <si>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</si>
  <si>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</si>
  <si>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</si>
  <si>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</si>
  <si>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</si>
  <si>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</si>
  <si>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</si>
  <si>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</si>
  <si>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</si>
  <si>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</si>
  <si>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</si>
  <si>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</si>
  <si>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</si>
  <si>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</si>
  <si>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</si>
  <si>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</si>
  <si>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</si>
  <si>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</si>
  <si>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</si>
  <si>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</si>
  <si>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</si>
  <si>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</si>
  <si>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</si>
  <si>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</si>
  <si>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</si>
  <si>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</si>
  <si>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</si>
  <si>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</si>
  <si>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</si>
  <si>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</si>
  <si>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</si>
  <si>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</si>
  <si>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</si>
  <si>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</si>
  <si>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</si>
  <si>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</si>
  <si>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</si>
  <si>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</si>
  <si>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</si>
  <si>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</si>
  <si>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</si>
  <si>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</si>
  <si>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</si>
  <si>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</si>
  <si>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</si>
  <si>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</si>
  <si>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</si>
  <si>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</si>
  <si>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</si>
  <si>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</si>
  <si>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</si>
  <si>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</si>
  <si>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</si>
  <si>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</si>
  <si>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</si>
  <si>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</si>
  <si>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</si>
  <si>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</si>
  <si>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</si>
  <si>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</si>
  <si>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</si>
  <si>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</si>
  <si>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</si>
  <si>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</si>
  <si>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</si>
  <si>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</si>
  <si>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</si>
  <si>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</si>
  <si>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</si>
  <si>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</si>
  <si>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</si>
  <si>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</si>
  <si>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</si>
  <si>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</si>
  <si>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</si>
  <si>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</si>
  <si>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</si>
  <si>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</si>
  <si>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</si>
  <si>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</si>
  <si>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</si>
  <si>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</si>
  <si>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</si>
  <si>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</si>
  <si>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</si>
  <si>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</si>
  <si>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</si>
  <si>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</si>
  <si>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</si>
  <si>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</si>
  <si>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</si>
  <si>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</si>
  <si>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</si>
  <si>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</si>
  <si>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</si>
  <si>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</si>
  <si>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</si>
  <si>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</si>
  <si>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</si>
  <si>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</si>
  <si>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</si>
  <si>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</si>
  <si>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</si>
  <si>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</si>
  <si>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</si>
  <si>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</si>
  <si>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</si>
  <si>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</si>
  <si>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</si>
  <si>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</si>
  <si>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</si>
  <si>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</si>
  <si>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</si>
  <si>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</si>
  <si>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</si>
  <si>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</si>
  <si>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</si>
  <si>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</si>
  <si>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</si>
  <si>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</si>
  <si>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</si>
  <si>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</si>
  <si>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</si>
  <si>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</si>
  <si>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</si>
  <si>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</si>
  <si>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</si>
  <si>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</si>
  <si>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</si>
  <si>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</si>
  <si>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</si>
  <si>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</si>
  <si>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</si>
  <si>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</si>
  <si>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</si>
  <si>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</si>
  <si>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</si>
  <si>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</si>
  <si>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</si>
  <si>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</si>
  <si>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</si>
  <si>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</si>
  <si>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</si>
  <si>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</si>
  <si>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</si>
  <si>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</si>
  <si>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</si>
  <si>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</si>
  <si>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</si>
  <si>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</si>
  <si>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</si>
  <si>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</si>
  <si>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</si>
  <si>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</si>
  <si>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</si>
  <si>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</si>
  <si>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</si>
  <si>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</si>
  <si>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</si>
  <si>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</si>
  <si>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</si>
  <si>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</si>
  <si>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</si>
  <si>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</si>
  <si>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</si>
  <si>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</si>
  <si>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</si>
  <si>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</si>
  <si>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</si>
  <si>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</si>
  <si>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</si>
  <si>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</si>
  <si>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</si>
  <si>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</si>
  <si>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</si>
  <si>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</si>
  <si>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</si>
  <si>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</si>
  <si>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</si>
  <si>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</si>
  <si>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</si>
  <si>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</si>
  <si>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</si>
  <si>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</si>
  <si>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</si>
  <si>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</si>
  <si>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</si>
  <si>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</si>
  <si>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</si>
  <si>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</si>
  <si>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</si>
  <si>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</si>
  <si>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</si>
  <si>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</si>
  <si>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</si>
  <si>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</si>
  <si>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</si>
  <si>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</si>
  <si>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</si>
  <si>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</si>
  <si>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</si>
  <si>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</si>
  <si>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</si>
  <si>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</si>
  <si>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</si>
  <si>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</si>
  <si>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</si>
  <si>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</si>
  <si>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</si>
  <si>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</si>
  <si>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</si>
  <si>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</si>
  <si>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</si>
  <si>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</si>
  <si>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</si>
  <si>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</si>
  <si>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</si>
  <si>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</si>
  <si>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</si>
  <si>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</si>
  <si>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</si>
  <si>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</si>
  <si>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</si>
  <si>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</si>
  <si>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</si>
  <si>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</si>
  <si>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</si>
  <si>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</si>
  <si>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</si>
  <si>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</si>
  <si>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</si>
  <si>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</si>
  <si>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</si>
  <si>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</si>
  <si>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</si>
  <si>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</si>
  <si>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</si>
  <si>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</si>
  <si>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</si>
  <si>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</si>
  <si>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</si>
  <si>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</si>
  <si>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</si>
  <si>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</si>
  <si>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</si>
  <si>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</si>
  <si>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</si>
  <si>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</si>
  <si>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</si>
  <si>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</si>
  <si>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</si>
  <si>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</si>
  <si>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</si>
  <si>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</si>
  <si>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</si>
  <si>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</si>
  <si>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</si>
  <si>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</si>
  <si>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</si>
  <si>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</si>
  <si>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</si>
  <si>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</si>
  <si>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</si>
  <si>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</si>
  <si>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</si>
  <si>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</si>
  <si>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</si>
  <si>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</si>
  <si>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</si>
  <si>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</si>
  <si>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</si>
  <si>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</si>
  <si>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</si>
  <si>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</si>
  <si>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</si>
  <si>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</si>
  <si>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</si>
  <si>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</si>
  <si>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</si>
  <si>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</si>
  <si>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</si>
  <si>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</si>
  <si>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</si>
  <si>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</si>
  <si>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</si>
  <si>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</si>
  <si>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</si>
  <si>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</si>
  <si>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</si>
  <si>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</si>
  <si>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</si>
  <si>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</si>
  <si>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</si>
  <si>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</si>
  <si>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</si>
  <si>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</si>
  <si>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</si>
  <si>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</si>
  <si>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</si>
  <si>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</si>
  <si>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</si>
  <si>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</si>
  <si>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</si>
  <si>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</si>
  <si>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</si>
  <si>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</si>
  <si>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</si>
  <si>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</si>
  <si>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</si>
  <si>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</si>
  <si>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</si>
  <si>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</si>
  <si>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</si>
  <si>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</si>
  <si>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</si>
  <si>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</si>
  <si>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</si>
  <si>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</si>
  <si>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</si>
  <si>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</si>
  <si>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</si>
  <si>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</si>
  <si>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</si>
  <si>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</si>
  <si>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</si>
  <si>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</si>
  <si>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</si>
  <si>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</si>
  <si>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</si>
  <si>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</si>
  <si>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</si>
  <si>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</si>
  <si>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</si>
  <si>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</si>
  <si>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</si>
  <si>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</si>
  <si>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</si>
  <si>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</si>
  <si>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</si>
  <si>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</si>
  <si>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</si>
  <si>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</si>
  <si>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</si>
  <si>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</si>
  <si>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</si>
  <si>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</si>
  <si>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</si>
  <si>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</si>
  <si>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</si>
  <si>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</si>
  <si>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</si>
  <si>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</si>
  <si>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</si>
  <si>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</si>
  <si>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</si>
  <si>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</si>
  <si>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</si>
  <si>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</si>
  <si>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</si>
  <si>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</si>
  <si>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</si>
  <si>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</si>
  <si>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</si>
  <si>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</si>
  <si>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</si>
  <si>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</si>
  <si>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</si>
  <si>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</si>
  <si>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</si>
  <si>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</si>
  <si>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</si>
  <si>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</si>
  <si>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</si>
  <si>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</si>
  <si>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</si>
  <si>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</si>
  <si>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</si>
  <si>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</si>
  <si>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</si>
  <si>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</si>
  <si>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</si>
  <si>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</si>
  <si>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</si>
  <si>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</si>
  <si>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</si>
  <si>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</si>
  <si>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</si>
  <si>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</si>
  <si>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</si>
  <si>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</si>
  <si>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</si>
  <si>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</si>
  <si>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</si>
  <si>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</si>
  <si>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</si>
  <si>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</si>
  <si>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</si>
  <si>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</si>
  <si>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</si>
  <si>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</si>
  <si>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</si>
  <si>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</si>
  <si>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</si>
  <si>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</si>
  <si>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</si>
  <si>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</si>
  <si>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</si>
  <si>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</si>
  <si>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</si>
  <si>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</si>
  <si>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</si>
  <si>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</si>
  <si>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</si>
  <si>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</si>
  <si>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</si>
  <si>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</si>
  <si>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</si>
  <si>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</si>
  <si>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</si>
  <si>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</si>
  <si>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</si>
  <si>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</si>
  <si>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</si>
  <si>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</si>
  <si>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</si>
  <si>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</si>
  <si>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</si>
  <si>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</si>
  <si>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</si>
  <si>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</si>
  <si>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</si>
  <si>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</si>
  <si>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</si>
  <si>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</si>
  <si>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</si>
  <si>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</si>
  <si>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</si>
  <si>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</si>
  <si>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</si>
  <si>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</si>
  <si>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</si>
  <si>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</si>
  <si>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</si>
  <si>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</si>
  <si>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</si>
  <si>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</si>
  <si>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</si>
  <si>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</si>
  <si>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</si>
  <si>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</si>
  <si>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</si>
  <si>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</si>
  <si>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</si>
  <si>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</si>
  <si>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</si>
  <si>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</si>
  <si>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</si>
  <si>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</si>
  <si>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</si>
  <si>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</si>
  <si>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</si>
  <si>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</si>
  <si>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</si>
  <si>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</si>
  <si>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</si>
  <si>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</si>
  <si>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</si>
  <si>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</si>
  <si>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</si>
  <si>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</si>
  <si>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</si>
  <si>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</si>
  <si>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</si>
  <si>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</si>
  <si>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</si>
  <si>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</si>
  <si>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</si>
  <si>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</si>
  <si>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</si>
  <si>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</si>
  <si>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</si>
  <si>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</si>
  <si>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</si>
  <si>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</si>
  <si>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</si>
  <si>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</si>
  <si>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</si>
  <si>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</si>
  <si>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</si>
  <si>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</si>
  <si>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</si>
  <si>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</si>
  <si>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</si>
  <si>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</si>
  <si>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</si>
  <si>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</si>
  <si>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</si>
  <si>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</si>
  <si>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</si>
  <si>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</si>
  <si>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</si>
  <si>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</si>
  <si>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</si>
  <si>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</si>
  <si>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</si>
  <si>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</si>
  <si>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</si>
  <si>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</si>
  <si>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</si>
  <si>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</si>
  <si>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</si>
  <si>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</si>
  <si>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</si>
  <si>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</si>
  <si>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</si>
  <si>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</si>
  <si>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</si>
  <si>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</si>
  <si>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</si>
  <si>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</si>
  <si>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</si>
  <si>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</si>
  <si>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</si>
  <si>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</si>
  <si>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</si>
  <si>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</si>
  <si>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</si>
  <si>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</si>
  <si>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</si>
  <si>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</si>
  <si>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</si>
  <si>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</si>
  <si>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</si>
  <si>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</si>
  <si>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</si>
  <si>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</si>
  <si>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</si>
  <si>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</si>
  <si>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</si>
  <si>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</si>
  <si>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</si>
  <si>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</si>
  <si>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</si>
  <si>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</si>
  <si>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</si>
  <si>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</si>
  <si>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</si>
  <si>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</si>
  <si>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</si>
  <si>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</si>
  <si>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</si>
  <si>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</si>
  <si>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</si>
  <si>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</si>
  <si>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</si>
  <si>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</si>
  <si>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</si>
  <si>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</si>
  <si>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</si>
  <si>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</si>
  <si>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</si>
  <si>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</si>
  <si>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</si>
  <si>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</si>
  <si>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</si>
  <si>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</si>
  <si>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</si>
  <si>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</si>
  <si>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</si>
  <si>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</si>
  <si>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</si>
  <si>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</si>
  <si>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</si>
  <si>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</si>
  <si>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</si>
  <si>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</si>
  <si>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</si>
  <si>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</si>
  <si>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</si>
  <si>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</si>
  <si>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</si>
  <si>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</si>
  <si>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</si>
  <si>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</si>
  <si>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</si>
  <si>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</si>
  <si>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</si>
  <si>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</si>
  <si>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</si>
  <si>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</si>
  <si>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</si>
  <si>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</si>
  <si>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</si>
  <si>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</si>
  <si>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</si>
  <si>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</si>
  <si>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</si>
  <si>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</si>
  <si>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</si>
  <si>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</si>
  <si>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</si>
  <si>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</si>
  <si>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</si>
  <si>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</si>
  <si>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</si>
  <si>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</si>
  <si>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</si>
  <si>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</si>
  <si>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</si>
  <si>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</si>
  <si>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</si>
  <si>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</si>
  <si>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</si>
  <si>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</si>
  <si>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</si>
  <si>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</si>
  <si>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</si>
  <si>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</si>
  <si>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</si>
  <si>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</si>
  <si>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</si>
  <si>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</si>
  <si>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</si>
  <si>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</si>
  <si>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</si>
  <si>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</si>
  <si>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</si>
  <si>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</si>
  <si>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</si>
  <si>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</si>
  <si>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</si>
  <si>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</si>
  <si>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</si>
  <si>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</si>
  <si>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</si>
  <si>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</si>
  <si>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</si>
  <si>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</si>
  <si>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</si>
  <si>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</si>
  <si>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</si>
  <si>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</si>
  <si>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</si>
  <si>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</si>
  <si>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</si>
  <si>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</si>
  <si>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</si>
  <si>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</si>
  <si>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</si>
  <si>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</si>
  <si>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</si>
  <si>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</si>
  <si>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</si>
  <si>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</si>
  <si>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</si>
  <si>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</si>
  <si>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</si>
  <si>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</si>
  <si>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</si>
  <si>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</si>
  <si>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</si>
  <si>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</si>
  <si>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</si>
  <si>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</si>
  <si>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</si>
  <si>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</si>
  <si>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</si>
  <si>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</si>
  <si>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</si>
  <si>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</si>
  <si>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</si>
  <si>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</si>
  <si>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</si>
  <si>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</si>
  <si>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</si>
  <si>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</si>
  <si>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</si>
  <si>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</si>
  <si>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</si>
  <si>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</si>
  <si>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</si>
  <si>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</si>
  <si>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</si>
  <si>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</si>
  <si>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</si>
  <si>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</si>
  <si>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</si>
  <si>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</si>
  <si>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</si>
  <si>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</si>
  <si>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</si>
  <si>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</si>
  <si>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</si>
  <si>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</si>
  <si>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</si>
  <si>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</si>
  <si>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</si>
  <si>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</si>
  <si>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</si>
  <si>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</si>
  <si>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</si>
  <si>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</si>
  <si>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</si>
  <si>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</si>
  <si>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</si>
  <si>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</si>
  <si>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</si>
  <si>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</si>
  <si>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</si>
  <si>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</si>
  <si>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</si>
  <si>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</si>
  <si>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</si>
  <si>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</si>
  <si>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</si>
  <si>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</si>
  <si>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</si>
  <si>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</si>
  <si>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</si>
  <si>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</si>
  <si>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</si>
  <si>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</si>
  <si>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</si>
  <si>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</si>
  <si>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</si>
  <si>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</si>
  <si>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</si>
  <si>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</si>
  <si>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</si>
  <si>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</si>
  <si>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</si>
  <si>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</si>
  <si>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</si>
  <si>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</si>
  <si>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</si>
  <si>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</si>
  <si>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</si>
  <si>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</si>
  <si>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</si>
  <si>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</si>
  <si>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</si>
  <si>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</si>
  <si>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</si>
  <si>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</si>
  <si>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</si>
  <si>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</si>
  <si>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</si>
  <si>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</si>
  <si>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</si>
  <si>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</si>
  <si>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</si>
  <si>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</si>
  <si>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</si>
  <si>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</si>
  <si>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</si>
  <si>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</si>
  <si>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</si>
  <si>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</si>
  <si>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</si>
  <si>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</si>
  <si>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</si>
  <si>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</si>
  <si>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</si>
  <si>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</si>
  <si>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</si>
  <si>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</si>
  <si>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</si>
  <si>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</si>
  <si>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</si>
  <si>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</si>
  <si>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</si>
  <si>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</si>
  <si>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</si>
  <si>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</si>
  <si>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</si>
  <si>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</si>
  <si>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</si>
  <si>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</si>
  <si>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</si>
  <si>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</si>
  <si>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</si>
  <si>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</si>
  <si>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</si>
  <si>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</si>
  <si>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</si>
  <si>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</si>
  <si>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</si>
  <si>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</si>
  <si>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</si>
  <si>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</si>
  <si>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</si>
  <si>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</si>
  <si>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</si>
  <si>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</si>
  <si>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</si>
  <si>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</si>
  <si>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</si>
  <si>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</si>
  <si>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</si>
  <si>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</si>
  <si>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</si>
  <si>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</si>
  <si>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</si>
  <si>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</si>
  <si>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</si>
  <si>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</si>
  <si>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</si>
  <si>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</si>
  <si>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</si>
  <si>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</si>
  <si>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</si>
  <si>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</si>
  <si>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</si>
  <si>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</si>
  <si>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</si>
  <si>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</si>
  <si>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</si>
  <si>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</si>
  <si>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</si>
  <si>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</si>
  <si>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</si>
  <si>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</si>
  <si>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</si>
  <si>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</si>
  <si>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</si>
  <si>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</si>
  <si>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</si>
  <si>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</si>
  <si>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</si>
  <si>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</si>
  <si>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</si>
  <si>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</si>
  <si>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</si>
  <si>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</si>
  <si>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</si>
  <si>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</si>
  <si>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</si>
  <si>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</si>
  <si>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</si>
  <si>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</si>
  <si>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</si>
  <si>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</si>
  <si>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</si>
  <si>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</si>
  <si>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</si>
  <si>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</si>
  <si>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</si>
  <si>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</si>
  <si>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</si>
  <si>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</si>
  <si>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</si>
  <si>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</si>
  <si>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</si>
  <si>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</si>
  <si>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</si>
  <si>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</si>
  <si>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</si>
  <si>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</si>
  <si>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</si>
  <si>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</si>
  <si>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</si>
  <si>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</si>
  <si>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</si>
  <si>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</si>
  <si>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</si>
  <si>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</si>
  <si>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</si>
  <si>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</si>
  <si>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</si>
  <si>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</si>
  <si>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</si>
  <si>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</si>
  <si>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</si>
  <si>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</si>
  <si>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</si>
  <si>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</si>
  <si>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</si>
  <si>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</si>
  <si>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</si>
  <si>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</si>
  <si>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</si>
  <si>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</si>
  <si>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</si>
  <si>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</si>
  <si>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</si>
  <si>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</si>
  <si>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</si>
  <si>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</si>
  <si>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</si>
  <si>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</si>
  <si>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</si>
  <si>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</si>
  <si>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</si>
  <si>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</si>
  <si>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</si>
  <si>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</si>
  <si>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</si>
  <si>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</si>
  <si>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</si>
  <si>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</si>
  <si>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</si>
  <si>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</si>
  <si>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</si>
  <si>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</si>
  <si>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</si>
  <si>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</si>
  <si>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</si>
  <si>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</si>
  <si>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</si>
  <si>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</si>
  <si>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</si>
  <si>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</si>
  <si>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</si>
  <si>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</si>
  <si>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</si>
  <si>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</si>
  <si>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</si>
  <si>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</si>
  <si>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</si>
  <si>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</si>
  <si>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</si>
  <si>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</si>
  <si>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</si>
  <si>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</si>
  <si>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</si>
  <si>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</si>
  <si>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</si>
  <si>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</si>
  <si>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</si>
  <si>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</si>
  <si>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</si>
  <si>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</si>
  <si>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</si>
  <si>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</si>
  <si>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</si>
  <si>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</si>
  <si>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</si>
  <si>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</si>
  <si>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</si>
  <si>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</si>
  <si>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</si>
  <si>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</si>
  <si>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</si>
  <si>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</si>
  <si>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</si>
  <si>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</si>
  <si>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</si>
  <si>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</si>
  <si>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</si>
  <si>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</si>
  <si>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</si>
  <si>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</si>
  <si>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</si>
  <si>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</si>
  <si>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</si>
  <si>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</si>
  <si>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</si>
  <si>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</si>
  <si>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</si>
  <si>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</si>
  <si>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</si>
  <si>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</si>
  <si>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</si>
  <si>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</si>
  <si>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</si>
  <si>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</si>
  <si>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</si>
  <si>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</si>
  <si>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</si>
  <si>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</si>
  <si>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</si>
  <si>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</si>
  <si>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</si>
  <si>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</si>
  <si>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</si>
  <si>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</si>
  <si>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</si>
  <si>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</si>
  <si>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</si>
  <si>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</si>
  <si>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</si>
  <si>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</si>
  <si>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</si>
  <si>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</si>
  <si>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</si>
  <si>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</si>
  <si>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</si>
  <si>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</si>
  <si>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</si>
  <si>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</si>
  <si>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</si>
  <si>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</si>
  <si>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</si>
  <si>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</si>
  <si>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</si>
  <si>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</si>
  <si>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</si>
  <si>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</si>
  <si>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</si>
  <si>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</si>
  <si>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</si>
  <si>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</si>
  <si>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</si>
  <si>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</si>
  <si>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</si>
  <si>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</si>
  <si>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</si>
  <si>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</si>
  <si>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</si>
  <si>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</si>
  <si>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</si>
  <si>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</si>
  <si>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</si>
  <si>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</si>
  <si>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</si>
  <si>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</si>
  <si>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</si>
  <si>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</si>
  <si>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</si>
  <si>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</si>
  <si>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</si>
  <si>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</si>
  <si>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</si>
  <si>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</si>
  <si>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</si>
  <si>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</si>
  <si>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</si>
  <si>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</si>
  <si>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</si>
  <si>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</si>
  <si>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</si>
  <si>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</si>
  <si>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</si>
  <si>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</si>
  <si>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</si>
  <si>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</si>
  <si>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</si>
  <si>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</si>
  <si>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</si>
  <si>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</si>
  <si>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</si>
  <si>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</si>
  <si>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</si>
  <si>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</si>
  <si>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</si>
  <si>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</si>
  <si>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</si>
  <si>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</si>
  <si>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</si>
  <si>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</si>
  <si>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</si>
  <si>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</si>
  <si>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</si>
  <si>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</si>
  <si>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</si>
  <si>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</si>
  <si>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</si>
  <si>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</si>
  <si>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</si>
  <si>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</si>
  <si>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</si>
  <si>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</si>
  <si>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</si>
  <si>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</si>
  <si>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</si>
  <si>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</si>
  <si>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</si>
  <si>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</si>
  <si>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</si>
  <si>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</si>
  <si>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</si>
  <si>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</si>
  <si>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</si>
  <si>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</si>
  <si>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</si>
  <si>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</si>
  <si>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</si>
  <si>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</si>
  <si>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</si>
  <si>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</si>
  <si>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</si>
  <si>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</si>
  <si>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</si>
  <si>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</si>
  <si>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</si>
  <si>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</si>
  <si>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</si>
  <si>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</si>
  <si>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</si>
  <si>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</si>
  <si>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</si>
  <si>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</si>
  <si>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</si>
  <si>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</si>
  <si>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</si>
  <si>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</si>
  <si>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</si>
  <si>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</si>
  <si>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</si>
  <si>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</si>
  <si>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</si>
  <si>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</si>
  <si>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</si>
  <si>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</si>
  <si>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</si>
  <si>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</si>
  <si>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</si>
  <si>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</si>
  <si>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</si>
  <si>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</si>
  <si>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</si>
  <si>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</si>
  <si>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</si>
  <si>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</si>
  <si>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</si>
  <si>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</si>
  <si>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</si>
  <si>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</si>
  <si>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</si>
  <si>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</si>
  <si>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</si>
  <si>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</si>
  <si>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</si>
  <si>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</si>
  <si>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</si>
  <si>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</si>
  <si>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</si>
  <si>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</si>
  <si>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</si>
  <si>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</si>
  <si>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</si>
  <si>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</si>
  <si>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</si>
  <si>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</si>
  <si>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</si>
  <si>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</si>
  <si>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</si>
  <si>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</si>
  <si>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</si>
  <si>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</si>
  <si>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</si>
  <si>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</si>
  <si>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</si>
  <si>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</si>
  <si>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</si>
  <si>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</si>
  <si>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</si>
  <si>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</si>
  <si>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</si>
  <si>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</si>
  <si>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</si>
  <si>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</si>
  <si>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</si>
  <si>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</si>
  <si>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</si>
  <si>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</si>
  <si>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</si>
  <si>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</si>
  <si>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</si>
  <si>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</si>
  <si>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</si>
  <si>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</si>
  <si>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</si>
  <si>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</si>
  <si>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</si>
  <si>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</si>
  <si>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</si>
  <si>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</si>
  <si>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</si>
  <si>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</si>
  <si>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</si>
  <si>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</si>
  <si>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</si>
  <si>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</si>
  <si>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</si>
  <si>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</si>
  <si>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</si>
  <si>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</si>
  <si>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</si>
  <si>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</si>
  <si>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</si>
  <si>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</si>
  <si>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</si>
  <si>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</si>
  <si>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</si>
  <si>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</si>
  <si>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</si>
  <si>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</si>
  <si>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</si>
  <si>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</si>
  <si>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</si>
  <si>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</si>
  <si>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</si>
  <si>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</si>
  <si>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</si>
  <si>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</si>
  <si>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</si>
  <si>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</si>
  <si>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</si>
  <si>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</si>
  <si>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</si>
  <si>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</si>
  <si>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</si>
  <si>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</si>
  <si>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</si>
  <si>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</si>
  <si>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</si>
  <si>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</si>
  <si>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</si>
  <si>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</si>
  <si>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</si>
  <si>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</si>
  <si>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</si>
  <si>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</si>
  <si>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</si>
  <si>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</si>
  <si>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</si>
  <si>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</si>
  <si>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</si>
  <si>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</si>
  <si>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</si>
  <si>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</si>
  <si>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</si>
  <si>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</si>
  <si>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</si>
  <si>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</si>
  <si>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</si>
  <si>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</si>
  <si>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</si>
  <si>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</si>
  <si>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</si>
  <si>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</si>
  <si>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</si>
  <si>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</si>
  <si>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</si>
  <si>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</si>
  <si>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</si>
  <si>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</si>
  <si>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</si>
  <si>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</si>
  <si>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</si>
  <si>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</si>
  <si>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</si>
  <si>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</si>
  <si>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</si>
  <si>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</si>
  <si>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</si>
  <si>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</si>
  <si>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</si>
  <si>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</si>
  <si>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</si>
  <si>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</si>
  <si>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</si>
  <si>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</si>
  <si>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</si>
  <si>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</si>
  <si>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</si>
  <si>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</si>
  <si>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</si>
  <si>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</si>
  <si>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</si>
  <si>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</si>
  <si>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</si>
  <si>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</si>
  <si>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</si>
  <si>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</si>
  <si>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</si>
  <si>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</si>
  <si>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</si>
  <si>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</si>
  <si>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</si>
  <si>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</si>
  <si>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</si>
  <si>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</si>
  <si>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</si>
  <si>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</si>
  <si>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</si>
  <si>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</si>
  <si>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</si>
  <si>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</si>
  <si>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</si>
  <si>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</si>
  <si>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</si>
  <si>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</si>
  <si>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</si>
  <si>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</si>
  <si>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</si>
  <si>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</si>
  <si>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</si>
  <si>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</si>
  <si>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</si>
  <si>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</si>
  <si>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</si>
  <si>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</si>
  <si>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</si>
  <si>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</si>
  <si>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</si>
  <si>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</si>
  <si>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</si>
  <si>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</si>
  <si>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</si>
  <si>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</si>
  <si>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</si>
  <si>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</si>
  <si>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</si>
  <si>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</si>
  <si>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</si>
  <si>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</si>
  <si>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</si>
  <si>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</si>
  <si>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</si>
  <si>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</si>
  <si>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</si>
  <si>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</si>
  <si>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</si>
  <si>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</si>
  <si>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</si>
  <si>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</si>
  <si>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</si>
  <si>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</si>
  <si>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</si>
  <si>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</si>
  <si>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</si>
  <si>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</si>
  <si>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</si>
  <si>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</si>
  <si>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</si>
  <si>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</si>
  <si>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</si>
  <si>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</si>
  <si>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</si>
  <si>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</si>
  <si>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</si>
  <si>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</si>
  <si>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</si>
  <si>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</si>
  <si>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</si>
  <si>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</si>
  <si>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</si>
  <si>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</si>
  <si>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</si>
  <si>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</si>
  <si>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</si>
  <si>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</si>
  <si>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</si>
  <si>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</si>
  <si>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</si>
  <si>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</si>
  <si>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</si>
  <si>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</si>
  <si>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</si>
  <si>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</si>
  <si>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</si>
  <si>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</si>
  <si>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</si>
  <si>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</si>
  <si>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</si>
  <si>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</si>
  <si>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</si>
  <si>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</si>
  <si>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</si>
  <si>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</si>
  <si>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</si>
  <si>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</si>
  <si>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</si>
  <si>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</si>
  <si>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</si>
  <si>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</si>
  <si>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</si>
  <si>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</si>
  <si>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</si>
  <si>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</si>
  <si>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</si>
  <si>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</si>
  <si>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</si>
  <si>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</si>
  <si>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</si>
  <si>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</si>
  <si>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</si>
  <si>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</si>
  <si>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</si>
  <si>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</si>
  <si>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</si>
  <si>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</si>
  <si>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</si>
  <si>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</si>
  <si>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</si>
  <si>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</si>
  <si>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</si>
  <si>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</si>
  <si>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</si>
  <si>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</si>
  <si>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</si>
  <si>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</si>
  <si>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</si>
  <si>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</si>
  <si>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</si>
  <si>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</si>
  <si>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</si>
  <si>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</si>
  <si>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</si>
  <si>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</si>
  <si>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</si>
  <si>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</si>
  <si>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</si>
  <si>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</si>
  <si>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</si>
  <si>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</si>
  <si>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</si>
  <si>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</si>
  <si>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</si>
  <si>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</si>
  <si>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</si>
  <si>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</si>
  <si>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</si>
  <si>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</si>
  <si>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</si>
  <si>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</si>
  <si>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</si>
  <si>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</si>
  <si>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</si>
  <si>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</si>
  <si>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</si>
  <si>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</si>
  <si>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</si>
  <si>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</si>
  <si>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</si>
  <si>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</si>
  <si>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</si>
  <si>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</si>
  <si>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</si>
  <si>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</si>
  <si>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</si>
  <si>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</si>
  <si>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</si>
  <si>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</si>
  <si>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</si>
  <si>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</si>
  <si>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</si>
  <si>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</si>
  <si>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</si>
  <si>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</si>
  <si>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</si>
  <si>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</si>
  <si>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</si>
  <si>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</si>
  <si>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</si>
  <si>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</si>
  <si>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</si>
  <si>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</si>
  <si>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</si>
  <si>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</si>
  <si>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</si>
  <si>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</si>
  <si>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</si>
  <si>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</si>
  <si>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</si>
  <si>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</si>
  <si>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</si>
  <si>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</si>
  <si>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</si>
  <si>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</si>
  <si>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</si>
  <si>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</si>
  <si>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</si>
  <si>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</si>
  <si>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</si>
  <si>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</si>
  <si>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</si>
  <si>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</si>
  <si>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</si>
  <si>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</si>
  <si>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</si>
  <si>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</si>
  <si>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</si>
  <si>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</si>
  <si>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</si>
  <si>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</si>
  <si>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</si>
  <si>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</si>
  <si>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</si>
  <si>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</si>
  <si>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</si>
  <si>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</si>
  <si>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</si>
  <si>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</si>
  <si>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</si>
  <si>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</si>
  <si>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</si>
  <si>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</si>
  <si>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</si>
  <si>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</si>
  <si>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</si>
  <si>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</si>
  <si>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</si>
  <si>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</si>
  <si>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</si>
  <si>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</si>
  <si>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</si>
  <si>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</si>
  <si>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</si>
  <si>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</si>
  <si>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</si>
  <si>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</si>
  <si>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</si>
  <si>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</si>
  <si>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</si>
  <si>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</si>
  <si>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</si>
  <si>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</si>
  <si>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</si>
  <si>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</si>
  <si>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</si>
  <si>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</si>
  <si>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</si>
  <si>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</si>
  <si>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</si>
  <si>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</si>
  <si>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</si>
  <si>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</si>
  <si>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</si>
  <si>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</si>
  <si>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</si>
  <si>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</si>
  <si>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</si>
  <si>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</si>
  <si>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</si>
  <si>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</si>
  <si>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</si>
  <si>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</si>
  <si>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</si>
  <si>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</si>
  <si>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</si>
  <si>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</si>
  <si>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</si>
  <si>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</si>
  <si>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</si>
  <si>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</si>
  <si>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</si>
  <si>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</si>
  <si>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</si>
  <si>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</si>
  <si>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</si>
  <si>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</si>
  <si>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</si>
  <si>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</si>
  <si>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</si>
  <si>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</si>
  <si>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</si>
  <si>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</si>
  <si>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</si>
  <si>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</si>
  <si>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</si>
  <si>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</si>
  <si>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</si>
  <si>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</si>
  <si>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</si>
  <si>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</si>
  <si>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</si>
  <si>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</si>
  <si>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</si>
  <si>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</si>
  <si>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</si>
  <si>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</si>
  <si>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</si>
  <si>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</si>
  <si>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</si>
  <si>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</si>
  <si>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</si>
  <si>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</si>
  <si>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</si>
  <si>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</si>
  <si>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</si>
  <si>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</si>
  <si>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</si>
  <si>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</si>
  <si>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</si>
  <si>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</si>
  <si>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</si>
  <si>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</si>
  <si>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</si>
  <si>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</si>
  <si>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</si>
  <si>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</si>
  <si>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</si>
  <si>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</si>
  <si>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</si>
  <si>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</si>
  <si>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</si>
  <si>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</si>
  <si>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</si>
  <si>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</si>
  <si>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</si>
  <si>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</si>
  <si>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</si>
  <si>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</si>
  <si>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</si>
  <si>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</si>
  <si>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</si>
  <si>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</si>
  <si>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</si>
  <si>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</si>
  <si>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</si>
  <si>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</si>
  <si>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</si>
  <si>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</si>
  <si>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</si>
  <si>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</si>
  <si>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</si>
  <si>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</si>
  <si>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</si>
  <si>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</si>
  <si>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</si>
  <si>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</si>
  <si>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</si>
  <si>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</si>
  <si>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</si>
  <si>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</si>
  <si>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</si>
  <si>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</si>
  <si>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</si>
  <si>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</si>
  <si>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</si>
  <si>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</si>
  <si>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</si>
  <si>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</si>
  <si>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</si>
  <si>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</si>
  <si>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</si>
  <si>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</si>
  <si>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</si>
  <si>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</si>
  <si>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</si>
  <si>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</si>
  <si>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</si>
  <si>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</si>
  <si>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</si>
  <si>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</si>
  <si>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</si>
  <si>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</si>
  <si>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</si>
  <si>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</si>
  <si>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</si>
  <si>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</si>
  <si>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</si>
  <si>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</si>
  <si>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</si>
  <si>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</si>
  <si>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</si>
  <si>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</si>
  <si>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</si>
  <si>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</si>
  <si>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</si>
  <si>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</si>
  <si>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</si>
  <si>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</si>
  <si>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</si>
  <si>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</si>
  <si>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</si>
  <si>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</si>
  <si>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</si>
  <si>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</si>
  <si>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</si>
  <si>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</si>
  <si>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</si>
  <si>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</si>
  <si>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</si>
  <si>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</si>
  <si>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</si>
  <si>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</si>
  <si>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</si>
  <si>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</si>
  <si>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</si>
  <si>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</si>
  <si>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</si>
  <si>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</si>
  <si>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</si>
  <si>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</si>
  <si>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</si>
  <si>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</si>
  <si>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</si>
  <si>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</si>
  <si>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</si>
  <si>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</si>
  <si>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</si>
  <si>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</si>
  <si>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</si>
  <si>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</si>
  <si>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</si>
  <si>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</si>
  <si>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</si>
  <si>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</si>
  <si>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</si>
  <si>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</si>
  <si>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</si>
  <si>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</si>
  <si>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</si>
  <si>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</si>
  <si>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</si>
  <si>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</si>
  <si>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</si>
  <si>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</si>
  <si>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</si>
  <si>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</si>
  <si>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</si>
  <si>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</si>
  <si>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</si>
  <si>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</si>
  <si>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</si>
  <si>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</si>
  <si>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</si>
  <si>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</si>
  <si>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</si>
  <si>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</si>
  <si>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</si>
  <si>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</si>
  <si>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</si>
  <si>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</si>
  <si>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</si>
  <si>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</si>
  <si>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</si>
  <si>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</si>
  <si>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</si>
  <si>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</si>
  <si>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</si>
  <si>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</si>
  <si>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</si>
  <si>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</si>
  <si>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</si>
  <si>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</si>
  <si>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</si>
  <si>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</si>
  <si>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</si>
  <si>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</si>
  <si>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</si>
  <si>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</si>
  <si>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</si>
  <si>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</si>
  <si>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</si>
  <si>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</si>
  <si>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</si>
  <si>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</si>
  <si>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</si>
  <si>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</si>
  <si>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</si>
  <si>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</si>
  <si>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</si>
  <si>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</si>
  <si>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</si>
  <si>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</si>
  <si>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</si>
  <si>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</si>
  <si>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</si>
  <si>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</si>
  <si>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</si>
  <si>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</si>
  <si>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</si>
  <si>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</si>
  <si>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</si>
  <si>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</si>
  <si>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</si>
  <si>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</si>
  <si>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</si>
  <si>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</si>
  <si>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</si>
  <si>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</si>
  <si>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</si>
  <si>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</si>
  <si>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</si>
  <si>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</si>
  <si>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</si>
  <si>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</si>
  <si>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</si>
  <si>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</si>
  <si>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</si>
  <si>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</si>
  <si>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</si>
  <si>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</si>
  <si>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</si>
  <si>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</si>
  <si>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</si>
  <si>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</si>
  <si>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</si>
  <si>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</si>
  <si>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</si>
  <si>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</si>
  <si>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</si>
  <si>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</si>
  <si>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</si>
  <si>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</si>
  <si>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</si>
  <si>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</si>
  <si>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</si>
  <si>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</si>
  <si>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</si>
  <si>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</si>
  <si>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</si>
  <si>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</si>
  <si>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</si>
  <si>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</si>
  <si>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</si>
  <si>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</si>
  <si>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</si>
  <si>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</si>
  <si>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</si>
  <si>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</si>
  <si>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</si>
  <si>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</si>
  <si>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</si>
  <si>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</si>
  <si>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</si>
  <si>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</si>
  <si>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</si>
  <si>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</si>
  <si>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</si>
  <si>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</si>
  <si>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</si>
  <si>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</si>
  <si>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</si>
  <si>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</si>
  <si>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</si>
  <si>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</si>
  <si>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</si>
  <si>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</si>
  <si>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</si>
  <si>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</si>
  <si>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</si>
  <si>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</si>
  <si>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</si>
  <si>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</si>
  <si>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</si>
  <si>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</si>
  <si>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</si>
  <si>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</si>
  <si>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</si>
  <si>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</si>
  <si>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</si>
  <si>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</si>
  <si>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</si>
  <si>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</si>
  <si>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</si>
  <si>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</si>
  <si>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</si>
  <si>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</si>
  <si>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</si>
  <si>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</si>
  <si>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</si>
  <si>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</si>
  <si>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</si>
  <si>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</si>
  <si>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</si>
  <si>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</si>
  <si>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</si>
  <si>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</si>
  <si>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</si>
  <si>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</si>
  <si>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</si>
  <si>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</si>
  <si>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</si>
  <si>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</si>
  <si>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</si>
  <si>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</si>
  <si>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</si>
  <si>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</si>
  <si>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</si>
  <si>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</si>
  <si>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</si>
  <si>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</si>
  <si>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</si>
  <si>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</si>
  <si>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</si>
  <si>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</si>
  <si>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</si>
  <si>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</si>
  <si>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</si>
  <si>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</si>
  <si>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</si>
  <si>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</si>
  <si>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</si>
  <si>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</si>
  <si>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</si>
  <si>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</si>
  <si>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</si>
  <si>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</si>
  <si>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</si>
  <si>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</si>
  <si>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</si>
  <si>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</si>
  <si>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</si>
  <si>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</si>
  <si>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</si>
  <si>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</si>
  <si>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</si>
  <si>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</si>
  <si>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</si>
  <si>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</si>
  <si>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</si>
  <si>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</si>
  <si>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</si>
  <si>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</si>
  <si>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</si>
  <si>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</si>
  <si>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</si>
  <si>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</si>
  <si>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</si>
  <si>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</si>
  <si>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</si>
  <si>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</si>
  <si>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</si>
  <si>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</si>
  <si>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</si>
  <si>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</si>
  <si>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</si>
  <si>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</si>
  <si>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</si>
  <si>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</si>
  <si>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</si>
  <si>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</si>
  <si>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</si>
  <si>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</si>
  <si>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</si>
  <si>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</si>
  <si>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</si>
  <si>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</si>
  <si>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</si>
  <si>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</si>
  <si>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</si>
  <si>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</si>
  <si>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</si>
  <si>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</si>
  <si>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</si>
  <si>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</si>
  <si>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</si>
  <si>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</si>
  <si>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</si>
  <si>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</si>
  <si>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</si>
  <si>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</si>
  <si>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</si>
  <si>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</si>
  <si>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</si>
  <si>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</si>
  <si>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</si>
  <si>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</si>
  <si>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</si>
  <si>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</si>
  <si>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</si>
  <si>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</si>
  <si>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</si>
  <si>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</si>
  <si>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</si>
  <si>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</si>
  <si>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</si>
  <si>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</si>
  <si>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</si>
  <si>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</si>
  <si>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</si>
  <si>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</si>
  <si>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</si>
  <si>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</si>
  <si>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</si>
  <si>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</si>
  <si>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</si>
  <si>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</si>
  <si>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</si>
  <si>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</si>
  <si>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</si>
  <si>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</si>
  <si>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</si>
  <si>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</si>
  <si>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</si>
  <si>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</si>
  <si>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</si>
  <si>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</si>
  <si>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</si>
  <si>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</si>
  <si>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</si>
  <si>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</si>
  <si>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</si>
  <si>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</si>
  <si>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</si>
  <si>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</si>
  <si>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</si>
  <si>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</si>
  <si>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</si>
  <si>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</si>
  <si>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</si>
  <si>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</si>
  <si>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</si>
  <si>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</si>
  <si>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</si>
  <si>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</si>
  <si>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</si>
  <si>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</si>
  <si>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</si>
  <si>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</si>
  <si>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</si>
  <si>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</si>
  <si>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</si>
  <si>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</si>
  <si>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</si>
  <si>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</si>
  <si>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</si>
  <si>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</si>
  <si>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</si>
  <si>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</si>
  <si>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</si>
  <si>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</si>
  <si>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</si>
  <si>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</si>
  <si>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</si>
  <si>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</si>
  <si>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</si>
  <si>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</si>
  <si>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</si>
  <si>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</si>
  <si>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</si>
  <si>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</si>
  <si>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</si>
  <si>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</si>
  <si>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</si>
  <si>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</si>
  <si>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</si>
  <si>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</si>
  <si>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</si>
  <si>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</si>
  <si>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</si>
  <si>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</si>
  <si>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</si>
  <si>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</si>
  <si>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</si>
  <si>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</si>
  <si>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</si>
  <si>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</si>
  <si>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</si>
  <si>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</si>
  <si>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</si>
  <si>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</si>
  <si>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</si>
  <si>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</si>
  <si>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</si>
  <si>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</si>
  <si>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</si>
  <si>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</si>
  <si>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</si>
  <si>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</si>
  <si>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</si>
  <si>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</si>
  <si>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</si>
  <si>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</si>
  <si>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</si>
  <si>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</si>
  <si>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</si>
  <si>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</si>
  <si>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</si>
  <si>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</si>
  <si>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</si>
  <si>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</si>
  <si>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</si>
  <si>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</si>
  <si>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</si>
  <si>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</si>
  <si>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</si>
  <si>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</si>
  <si>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</si>
  <si>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</si>
  <si>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</si>
  <si>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</si>
  <si>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</si>
  <si>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</si>
  <si>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</si>
  <si>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</si>
  <si>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</si>
  <si>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</si>
  <si>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</si>
  <si>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</si>
  <si>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</si>
  <si>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</si>
  <si>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</si>
  <si>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</si>
  <si>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</si>
  <si>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</si>
  <si>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</si>
  <si>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</si>
  <si>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</si>
  <si>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</si>
  <si>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</si>
  <si>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</si>
  <si>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</si>
  <si>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</si>
  <si>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</si>
  <si>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</si>
  <si>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</si>
  <si>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</si>
  <si>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</si>
  <si>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</si>
  <si>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</si>
  <si>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</si>
  <si>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</si>
  <si>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</si>
  <si>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</si>
  <si>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</si>
  <si>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</si>
  <si>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</si>
  <si>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</si>
  <si>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</si>
  <si>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</si>
  <si>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</si>
  <si>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</si>
  <si>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</si>
  <si>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</si>
  <si>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</si>
  <si>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</si>
  <si>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</si>
  <si>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</si>
  <si>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</si>
  <si>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</si>
  <si>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</si>
  <si>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</si>
  <si>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</si>
  <si>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</si>
  <si>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</si>
  <si>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</si>
  <si>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</si>
  <si>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</si>
  <si>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</si>
  <si>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</si>
  <si>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</si>
  <si>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</si>
  <si>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</si>
  <si>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</si>
  <si>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</si>
  <si>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</si>
  <si>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</si>
  <si>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</si>
  <si>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</si>
  <si>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</si>
  <si>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</si>
  <si>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</si>
  <si>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</si>
  <si>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</si>
  <si>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</si>
  <si>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</si>
  <si>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</si>
  <si>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</si>
  <si>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</si>
  <si>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</si>
  <si>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</si>
  <si>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</si>
  <si>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</si>
  <si>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</si>
  <si>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</si>
  <si>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</si>
  <si>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</si>
  <si>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</si>
  <si>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</si>
  <si>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</si>
  <si>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</si>
  <si>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</si>
  <si>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</si>
  <si>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</si>
  <si>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</si>
  <si>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</si>
  <si>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</si>
  <si>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</si>
  <si>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</si>
  <si>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</si>
  <si>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</si>
  <si>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</si>
  <si>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</si>
  <si>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</si>
  <si>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</si>
  <si>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</si>
  <si>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</si>
  <si>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</si>
  <si>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</si>
  <si>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</si>
  <si>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</si>
  <si>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</si>
  <si>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</si>
  <si>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</si>
  <si>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</si>
  <si>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</si>
  <si>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</si>
  <si>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</si>
  <si>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</si>
  <si>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</si>
  <si>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</si>
  <si>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</si>
  <si>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</si>
  <si>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</si>
  <si>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</si>
  <si>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</si>
  <si>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</si>
  <si>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</si>
  <si>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</si>
  <si>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</si>
  <si>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</si>
  <si>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</si>
  <si>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</si>
  <si>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</si>
  <si>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</si>
  <si>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</si>
  <si>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</si>
  <si>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</si>
  <si>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</si>
  <si>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</si>
  <si>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</si>
  <si>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</si>
  <si>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</si>
  <si>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</si>
  <si>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</si>
  <si>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</si>
  <si>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</si>
  <si>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</si>
  <si>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</si>
  <si>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</si>
  <si>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</si>
  <si>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</si>
  <si>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</si>
  <si>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</si>
  <si>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</si>
  <si>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</si>
  <si>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</si>
  <si>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</si>
  <si>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</si>
  <si>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</si>
  <si>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</si>
  <si>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</si>
  <si>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</si>
  <si>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</si>
  <si>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</si>
  <si>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</si>
  <si>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</si>
  <si>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</si>
  <si>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</si>
  <si>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</si>
  <si>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</si>
  <si>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</si>
  <si>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</si>
  <si>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</si>
  <si>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</si>
  <si>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</si>
  <si>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</si>
  <si>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</si>
  <si>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</si>
  <si>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</si>
  <si>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</si>
  <si>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</si>
  <si>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</si>
  <si>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</si>
  <si>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</si>
  <si>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</si>
  <si>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</si>
  <si>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</si>
  <si>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</si>
  <si>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</si>
  <si>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</si>
  <si>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</si>
  <si>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</si>
  <si>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</si>
  <si>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</si>
  <si>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</si>
  <si>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</si>
  <si>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</si>
  <si>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</si>
  <si>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</si>
  <si>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</si>
  <si>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</si>
  <si>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</si>
  <si>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</si>
  <si>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</si>
  <si>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</si>
  <si>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</si>
  <si>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</si>
  <si>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</si>
  <si>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</si>
  <si>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</si>
  <si>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</si>
  <si>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</si>
  <si>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</si>
  <si>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</si>
  <si>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</si>
  <si>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</si>
  <si>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</si>
  <si>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</si>
  <si>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</si>
  <si>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</si>
  <si>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</si>
  <si>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</si>
  <si>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</si>
  <si>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</si>
  <si>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</si>
  <si>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</si>
  <si>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</si>
  <si>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</si>
  <si>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</si>
  <si>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</si>
  <si>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</si>
  <si>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</si>
  <si>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</si>
  <si>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</si>
  <si>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</si>
  <si>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</si>
  <si>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</si>
  <si>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</si>
  <si>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</si>
  <si>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</si>
  <si>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</si>
  <si>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</si>
  <si>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</si>
  <si>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</si>
  <si>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</si>
  <si>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</si>
  <si>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</si>
  <si>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</si>
  <si>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</si>
  <si>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</si>
  <si>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</si>
  <si>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</si>
  <si>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</si>
  <si>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</si>
  <si>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</si>
  <si>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</si>
  <si>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</si>
  <si>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</si>
  <si>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</si>
  <si>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</si>
  <si>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</si>
  <si>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</si>
  <si>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</si>
  <si>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</si>
  <si>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</si>
  <si>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</si>
  <si>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</si>
  <si>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</si>
  <si>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</si>
  <si>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</si>
  <si>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</si>
  <si>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</si>
  <si>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</si>
  <si>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</si>
  <si>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</si>
  <si>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</si>
  <si>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</si>
  <si>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</si>
  <si>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</si>
  <si>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</si>
  <si>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</si>
  <si>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</si>
  <si>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</si>
  <si>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</si>
  <si>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</si>
  <si>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</si>
  <si>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</si>
  <si>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</si>
  <si>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</si>
  <si>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</si>
  <si>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</si>
  <si>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</si>
  <si>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</si>
  <si>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</si>
  <si>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</si>
  <si>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</si>
  <si>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</si>
  <si>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</si>
  <si>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</si>
  <si>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</si>
  <si>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</si>
  <si>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</si>
  <si>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</si>
  <si>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</si>
  <si>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</si>
  <si>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</si>
  <si>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</si>
  <si>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</si>
  <si>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</si>
  <si>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</si>
  <si>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</si>
  <si>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</si>
  <si>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</si>
  <si>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</si>
  <si>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</si>
  <si>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</si>
  <si>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</si>
  <si>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</si>
  <si>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</si>
  <si>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</si>
  <si>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</si>
  <si>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</si>
  <si>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</si>
  <si>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</si>
  <si>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</si>
  <si>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</si>
  <si>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</si>
  <si>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</si>
  <si>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</si>
  <si>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</si>
  <si>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</si>
  <si>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</si>
  <si>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</si>
  <si>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</si>
  <si>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</si>
  <si>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</si>
  <si>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</si>
  <si>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</si>
  <si>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</si>
  <si>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</si>
  <si>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</si>
  <si>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</si>
  <si>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</si>
  <si>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</si>
  <si>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</si>
  <si>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</si>
  <si>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</si>
  <si>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</si>
  <si>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</si>
  <si>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</si>
  <si>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</si>
  <si>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</si>
  <si>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</si>
  <si>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</si>
  <si>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</si>
  <si>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</si>
  <si>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</si>
  <si>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</si>
  <si>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</si>
  <si>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</si>
  <si>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</si>
  <si>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</si>
  <si>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</si>
  <si>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</si>
  <si>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</si>
  <si>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</si>
  <si>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</si>
  <si>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</si>
  <si>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</si>
  <si>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</si>
  <si>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</si>
  <si>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</si>
  <si>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</si>
  <si>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</si>
  <si>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</si>
  <si>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</si>
  <si>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</si>
  <si>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</si>
  <si>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</si>
  <si>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</si>
  <si>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</si>
  <si>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</si>
  <si>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</si>
  <si>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</si>
  <si>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</si>
  <si>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</si>
  <si>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</si>
  <si>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</si>
  <si>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</si>
  <si>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</si>
  <si>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</si>
  <si>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</si>
  <si>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</si>
  <si>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</si>
  <si>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</si>
  <si>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</si>
  <si>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</si>
  <si>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</si>
  <si>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</si>
  <si>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</si>
  <si>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</si>
  <si>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</si>
  <si>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</si>
  <si>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</si>
  <si>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</si>
  <si>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</si>
  <si>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</si>
  <si>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</si>
  <si>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</si>
  <si>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</si>
  <si>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</si>
  <si>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</si>
  <si>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</si>
  <si>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</si>
  <si>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</si>
  <si>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</si>
  <si>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</si>
  <si>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</si>
  <si>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</si>
  <si>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</si>
  <si>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</si>
  <si>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</si>
  <si>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</si>
  <si>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</si>
  <si>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</si>
  <si>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</si>
  <si>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</si>
  <si>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</si>
  <si>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</si>
  <si>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</si>
  <si>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</si>
  <si>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</si>
  <si>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</si>
  <si>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</si>
  <si>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</si>
  <si>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</si>
  <si>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</si>
  <si>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</si>
  <si>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</si>
  <si>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</si>
  <si>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</si>
  <si>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</si>
  <si>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</si>
  <si>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</si>
  <si>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</si>
  <si>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</si>
  <si>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</si>
  <si>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</si>
  <si>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</si>
  <si>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</si>
  <si>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</si>
  <si>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</si>
  <si>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</si>
  <si>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</si>
  <si>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</si>
  <si>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</si>
  <si>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</si>
  <si>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</si>
  <si>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</si>
  <si>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</si>
  <si>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</si>
  <si>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</si>
  <si>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</si>
  <si>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</si>
  <si>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</si>
  <si>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</si>
  <si>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</si>
  <si>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</si>
  <si>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</si>
  <si>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</si>
  <si>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</si>
  <si>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</si>
  <si>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</si>
  <si>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</si>
  <si>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</si>
  <si>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</si>
  <si>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</si>
  <si>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</si>
  <si>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</si>
  <si>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</si>
  <si>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</si>
  <si>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</si>
  <si>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</si>
  <si>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</si>
  <si>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</si>
  <si>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</si>
  <si>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</si>
  <si>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</si>
  <si>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</si>
  <si>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</si>
  <si>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</si>
  <si>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</si>
  <si>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</si>
  <si>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</si>
  <si>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</si>
  <si>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</si>
  <si>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</si>
  <si>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</si>
  <si>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</si>
  <si>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</si>
  <si>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</si>
  <si>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</si>
  <si>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</si>
  <si>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</si>
  <si>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</si>
  <si>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</si>
  <si>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</si>
  <si>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</si>
  <si>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</si>
  <si>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</si>
  <si>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</si>
  <si>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</si>
  <si>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</si>
  <si>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</si>
  <si>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</si>
  <si>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</si>
  <si>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</si>
  <si>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</si>
  <si>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</si>
  <si>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</si>
  <si>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</si>
  <si>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</si>
  <si>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</si>
  <si>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</si>
  <si>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</si>
  <si>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</si>
  <si>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</si>
  <si>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</si>
  <si>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</si>
  <si>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</si>
  <si>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</si>
  <si>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</si>
  <si>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</si>
  <si>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</si>
  <si>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</si>
  <si>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</si>
  <si>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</si>
  <si>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</si>
  <si>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</si>
  <si>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</si>
  <si>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</si>
  <si>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</si>
  <si>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</si>
  <si>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</si>
  <si>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</si>
  <si>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</si>
  <si>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</si>
  <si>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</si>
  <si>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</si>
  <si>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</si>
  <si>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</si>
  <si>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</si>
  <si>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</si>
  <si>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</si>
  <si>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</si>
  <si>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</si>
  <si>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</si>
  <si>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</si>
  <si>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</si>
  <si>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</si>
  <si>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</si>
  <si>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</si>
  <si>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</si>
  <si>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</si>
  <si>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</si>
  <si>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</si>
  <si>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</si>
  <si>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</si>
  <si>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</si>
  <si>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</si>
  <si>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</si>
  <si>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</si>
  <si>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</si>
  <si>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</si>
  <si>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</si>
  <si>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</si>
  <si>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</si>
  <si>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</si>
  <si>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</si>
  <si>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</si>
  <si>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</si>
  <si>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</si>
  <si>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</si>
  <si>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</si>
  <si>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</si>
  <si>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</si>
  <si>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</si>
  <si>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</si>
  <si>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</si>
  <si>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</si>
  <si>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</si>
  <si>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</si>
  <si>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</si>
  <si>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</si>
  <si>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</si>
  <si>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</si>
  <si>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</si>
  <si>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</si>
  <si>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</si>
  <si>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</si>
  <si>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</si>
  <si>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</si>
  <si>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</si>
  <si>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</si>
  <si>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</si>
  <si>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</si>
  <si>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</si>
  <si>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</si>
  <si>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</si>
  <si>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</si>
  <si>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</si>
  <si>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</si>
  <si>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</si>
  <si>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</si>
  <si>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</si>
  <si>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</si>
  <si>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</si>
  <si>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</si>
  <si>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</si>
  <si>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</si>
  <si>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</si>
  <si>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</si>
  <si>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</si>
  <si>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</si>
  <si>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</si>
  <si>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</si>
  <si>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</si>
  <si>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</si>
  <si>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</si>
  <si>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</si>
  <si>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</si>
  <si>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</si>
  <si>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</si>
  <si>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</si>
  <si>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</si>
  <si>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</si>
  <si>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</si>
  <si>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</si>
  <si>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</si>
  <si>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</si>
  <si>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</si>
  <si>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</si>
  <si>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</si>
  <si>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</si>
  <si>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</si>
  <si>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</si>
  <si>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</si>
  <si>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</si>
  <si>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</si>
  <si>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</si>
  <si>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</si>
  <si>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</si>
  <si>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</si>
  <si>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</si>
  <si>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</si>
  <si>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</si>
  <si>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</si>
  <si>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</si>
  <si>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</si>
  <si>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</si>
  <si>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</si>
  <si>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</si>
  <si>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</si>
  <si>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</si>
  <si>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</si>
  <si>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</si>
  <si>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</si>
  <si>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</si>
  <si>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</si>
  <si>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</si>
  <si>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</si>
  <si>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</si>
  <si>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</si>
  <si>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</si>
  <si>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</si>
  <si>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</si>
  <si>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</si>
  <si>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</si>
  <si>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</si>
  <si>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</si>
  <si>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</si>
  <si>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</si>
  <si>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</si>
  <si>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</si>
  <si>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</si>
  <si>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</si>
  <si>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</si>
  <si>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</si>
  <si>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</si>
  <si>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</si>
  <si>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</si>
  <si>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</si>
  <si>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</si>
  <si>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</si>
  <si>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</si>
  <si>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</si>
  <si>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</si>
  <si>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</si>
  <si>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</si>
  <si>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</si>
  <si>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</si>
  <si>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</si>
  <si>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</si>
  <si>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</si>
  <si>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</si>
  <si>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</si>
  <si>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</si>
  <si>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</si>
  <si>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</si>
  <si>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</si>
  <si>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</si>
  <si>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</si>
  <si>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</si>
  <si>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</si>
  <si>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</si>
  <si>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</si>
  <si>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</si>
  <si>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</si>
  <si>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</si>
  <si>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</si>
  <si>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</si>
  <si>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</si>
  <si>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</si>
  <si>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</si>
  <si>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</si>
  <si>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</si>
  <si>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</si>
  <si>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</si>
  <si>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</si>
  <si>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</si>
  <si>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</si>
  <si>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</si>
  <si>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</si>
  <si>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</si>
  <si>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</si>
  <si>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</si>
  <si>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</si>
  <si>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</si>
  <si>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</si>
  <si>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</si>
  <si>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</si>
  <si>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</si>
  <si>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</si>
  <si>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</si>
  <si>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</si>
  <si>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</si>
  <si>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</si>
  <si>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</si>
  <si>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</si>
  <si>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</si>
  <si>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</si>
  <si>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</si>
  <si>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</si>
  <si>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</si>
  <si>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</si>
  <si>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</si>
  <si>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</si>
  <si>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</si>
  <si>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</si>
  <si>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</si>
  <si>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</si>
  <si>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</si>
  <si>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</si>
  <si>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</si>
  <si>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</si>
  <si>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</si>
  <si>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</si>
  <si>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</si>
  <si>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</si>
  <si>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</si>
  <si>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</si>
  <si>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</si>
  <si>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</si>
  <si>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</si>
  <si>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</si>
  <si>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</si>
  <si>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</si>
  <si>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</si>
  <si>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</si>
  <si>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</si>
  <si>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</si>
  <si>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</si>
  <si>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</si>
  <si>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</si>
  <si>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</si>
  <si>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</si>
  <si>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</si>
  <si>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</si>
  <si>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</si>
  <si>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</si>
  <si>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</si>
  <si>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</si>
  <si>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</si>
  <si>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</si>
  <si>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</si>
  <si>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</si>
  <si>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</si>
  <si>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</si>
  <si>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</si>
  <si>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</si>
  <si>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</si>
  <si>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</si>
  <si>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</si>
  <si>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</si>
  <si>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</si>
  <si>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</si>
  <si>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</si>
  <si>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</si>
  <si>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</si>
  <si>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</si>
  <si>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</si>
  <si>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</si>
  <si>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</si>
  <si>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</si>
  <si>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</si>
  <si>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</si>
  <si>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</si>
  <si>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</si>
  <si>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</si>
  <si>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</si>
  <si>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</si>
  <si>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</si>
  <si>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</si>
  <si>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</si>
  <si>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</si>
  <si>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</si>
  <si>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</si>
  <si>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</si>
  <si>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</si>
  <si>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</si>
  <si>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</si>
  <si>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</si>
  <si>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</si>
  <si>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</si>
  <si>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</si>
  <si>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</si>
  <si>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</si>
  <si>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</si>
  <si>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</si>
  <si>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</si>
  <si>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</si>
  <si>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</si>
  <si>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</si>
  <si>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</si>
  <si>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</si>
  <si>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</si>
  <si>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</si>
  <si>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</si>
  <si>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</si>
  <si>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</si>
  <si>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</si>
  <si>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</si>
  <si>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</si>
  <si>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</si>
  <si>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</si>
  <si>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</si>
  <si>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</si>
  <si>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</si>
  <si>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</si>
  <si>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</si>
  <si>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</si>
  <si>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</si>
  <si>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</si>
  <si>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</si>
  <si>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</si>
  <si>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</si>
  <si>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</si>
  <si>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</si>
  <si>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</si>
  <si>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</si>
  <si>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</si>
  <si>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</si>
  <si>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</si>
  <si>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</si>
  <si>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</si>
  <si>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</si>
  <si>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</si>
  <si>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</si>
  <si>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</si>
  <si>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</si>
  <si>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</si>
  <si>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</si>
  <si>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</si>
  <si>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</si>
  <si>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</si>
  <si>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</si>
  <si>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</si>
  <si>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</si>
  <si>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</si>
  <si>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</si>
  <si>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</si>
  <si>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</si>
  <si>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</si>
  <si>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</si>
  <si>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</si>
  <si>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</si>
  <si>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</si>
  <si>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</si>
  <si>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</si>
  <si>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</si>
  <si>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</si>
  <si>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</si>
  <si>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</si>
  <si>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</si>
  <si>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</si>
  <si>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</si>
  <si>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</si>
  <si>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</si>
  <si>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</si>
  <si>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</si>
  <si>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</si>
  <si>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</si>
  <si>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</si>
  <si>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</si>
  <si>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</si>
  <si>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</si>
  <si>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</si>
  <si>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</si>
  <si>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</si>
  <si>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</si>
  <si>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</si>
  <si>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</si>
  <si>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</si>
  <si>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</si>
  <si>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</si>
  <si>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</si>
  <si>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</si>
  <si>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</si>
  <si>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</si>
  <si>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</si>
  <si>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</si>
  <si>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</si>
  <si>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</si>
  <si>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</si>
  <si>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</si>
  <si>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</si>
  <si>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</si>
  <si>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</si>
  <si>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</si>
  <si>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</si>
  <si>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</si>
  <si>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</si>
  <si>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</si>
  <si>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</si>
  <si>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</si>
  <si>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</si>
  <si>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</si>
  <si>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</si>
  <si>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</si>
  <si>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</si>
  <si>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</si>
  <si>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</si>
  <si>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</si>
  <si>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</si>
  <si>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</si>
  <si>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</si>
  <si>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</si>
  <si>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</si>
  <si>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</si>
  <si>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</si>
  <si>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</si>
  <si>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</si>
  <si>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</si>
  <si>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</si>
  <si>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</si>
  <si>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</si>
  <si>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</si>
  <si>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</si>
  <si>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</si>
  <si>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</si>
  <si>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</si>
  <si>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</si>
  <si>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</si>
  <si>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</si>
  <si>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</si>
  <si>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</si>
  <si>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</si>
  <si>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</si>
  <si>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</si>
  <si>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</si>
  <si>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</si>
  <si>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</si>
  <si>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</si>
  <si>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</si>
  <si>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</si>
  <si>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</si>
  <si>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</si>
  <si>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</si>
  <si>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</si>
  <si>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</si>
  <si>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</si>
  <si>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</si>
  <si>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</si>
  <si>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</si>
  <si>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</si>
  <si>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</si>
  <si>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</si>
  <si>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</si>
  <si>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</si>
  <si>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</si>
  <si>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</si>
  <si>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</si>
  <si>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</si>
  <si>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</si>
  <si>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</si>
  <si>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</si>
  <si>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</si>
  <si>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</si>
  <si>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</si>
  <si>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</si>
  <si>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</si>
  <si>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</si>
  <si>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</si>
  <si>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</si>
  <si>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</si>
  <si>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</si>
  <si>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</si>
  <si>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</si>
  <si>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</si>
  <si>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</si>
  <si>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</si>
  <si>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</si>
  <si>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</si>
  <si>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</si>
  <si>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</si>
  <si>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</si>
  <si>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</si>
  <si>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</si>
  <si>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</si>
  <si>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</si>
  <si>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</si>
  <si>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</si>
  <si>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</si>
  <si>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</si>
  <si>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</si>
  <si>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</si>
  <si>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</si>
  <si>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</si>
  <si>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</si>
  <si>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</si>
  <si>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</si>
  <si>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</si>
  <si>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</si>
  <si>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</si>
  <si>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</si>
  <si>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</si>
  <si>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</si>
  <si>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</si>
  <si>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</si>
  <si>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</si>
  <si>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</si>
  <si>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</si>
  <si>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</si>
  <si>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</si>
  <si>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</si>
  <si>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</si>
  <si>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</si>
  <si>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</si>
  <si>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</si>
  <si>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</si>
  <si>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</si>
  <si>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</si>
  <si>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</si>
  <si>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</si>
  <si>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</si>
  <si>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</si>
  <si>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</si>
  <si>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</si>
  <si>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</si>
  <si>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</si>
  <si>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</si>
  <si>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</si>
  <si>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</si>
  <si>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</si>
  <si>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</si>
  <si>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</si>
  <si>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</si>
  <si>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</si>
  <si>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</si>
  <si>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</si>
  <si>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</si>
  <si>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</si>
  <si>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</si>
  <si>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</si>
  <si>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</si>
  <si>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</si>
  <si>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</si>
  <si>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</si>
  <si>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</si>
  <si>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</si>
  <si>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</si>
  <si>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</si>
  <si>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</si>
  <si>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</si>
  <si>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</si>
  <si>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</si>
  <si>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</si>
  <si>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</si>
  <si>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</si>
  <si>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</si>
  <si>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</si>
  <si>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</si>
  <si>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</si>
  <si>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</si>
  <si>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</si>
  <si>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</si>
  <si>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</si>
  <si>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</si>
  <si>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</si>
  <si>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</si>
  <si>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</si>
  <si>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</si>
  <si>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</si>
  <si>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</si>
  <si>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</si>
  <si>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</si>
  <si>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</si>
  <si>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</si>
  <si>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</si>
  <si>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</si>
  <si>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</si>
  <si>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</si>
  <si>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</si>
  <si>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</si>
  <si>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</si>
  <si>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</si>
  <si>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</si>
  <si>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</si>
  <si>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</si>
  <si>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</si>
  <si>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</si>
  <si>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</si>
  <si>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</si>
  <si>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</si>
  <si>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</si>
  <si>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</si>
  <si>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</si>
  <si>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</si>
  <si>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</si>
  <si>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</si>
  <si>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</si>
  <si>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</si>
  <si>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</si>
  <si>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</si>
  <si>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</si>
  <si>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</si>
  <si>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</si>
  <si>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</si>
  <si>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</si>
  <si>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</si>
  <si>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</si>
  <si>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</si>
  <si>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</si>
  <si>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</si>
  <si>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</si>
  <si>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</si>
  <si>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</si>
  <si>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</si>
  <si>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</si>
  <si>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</si>
  <si>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</si>
  <si>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</si>
  <si>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</si>
  <si>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</si>
  <si>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</si>
  <si>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</si>
  <si>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</si>
  <si>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</si>
  <si>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</si>
  <si>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</si>
  <si>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</si>
  <si>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</si>
  <si>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</si>
  <si>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</si>
  <si>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</si>
  <si>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</si>
  <si>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</si>
  <si>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</si>
  <si>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</si>
  <si>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</si>
  <si>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</si>
  <si>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</si>
  <si>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</si>
  <si>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</si>
  <si>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</si>
  <si>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</si>
  <si>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</si>
  <si>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</si>
  <si>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</si>
  <si>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</si>
  <si>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</si>
  <si>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</si>
  <si>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</si>
  <si>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</si>
  <si>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</si>
  <si>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</si>
  <si>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</si>
  <si>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</si>
  <si>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</si>
  <si>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</si>
  <si>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</si>
  <si>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</si>
  <si>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</si>
  <si>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</si>
  <si>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</si>
  <si>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</si>
  <si>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</si>
  <si>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</si>
  <si>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</si>
  <si>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</si>
  <si>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</si>
  <si>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</si>
  <si>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</si>
  <si>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</si>
  <si>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</si>
  <si>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</si>
  <si>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</si>
  <si>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</si>
  <si>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</si>
  <si>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</si>
  <si>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</si>
  <si>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</si>
  <si>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</si>
  <si>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</si>
  <si>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</si>
  <si>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</si>
  <si>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</si>
  <si>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</si>
  <si>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</si>
  <si>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</si>
  <si>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</si>
  <si>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</si>
  <si>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</si>
  <si>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</si>
  <si>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</si>
  <si>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</si>
  <si>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</si>
  <si>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</si>
  <si>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</si>
  <si>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</si>
  <si>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</si>
  <si>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</si>
  <si>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</si>
  <si>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</si>
  <si>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</si>
  <si>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</si>
  <si>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</si>
  <si>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</si>
  <si>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</si>
  <si>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</si>
  <si>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</si>
  <si>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</si>
  <si>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</si>
  <si>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</si>
  <si>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</si>
  <si>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</si>
  <si>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</si>
  <si>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</si>
  <si>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</si>
  <si>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</si>
  <si>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</si>
  <si>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</si>
  <si>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</si>
  <si>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</si>
  <si>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</si>
  <si>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</si>
  <si>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</si>
  <si>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</si>
  <si>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</si>
  <si>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</si>
  <si>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</si>
  <si>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</si>
  <si>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</si>
  <si>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</si>
  <si>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</si>
  <si>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</si>
  <si>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</si>
  <si>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</si>
  <si>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</si>
  <si>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</si>
  <si>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</si>
  <si>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</si>
  <si>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</si>
  <si>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</si>
  <si>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</si>
  <si>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</si>
  <si>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</si>
  <si>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</si>
  <si>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</si>
  <si>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</si>
  <si>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</si>
  <si>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</si>
  <si>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</si>
  <si>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</si>
  <si>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</si>
  <si>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</si>
  <si>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</si>
  <si>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</si>
  <si>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</si>
  <si>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</si>
  <si>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</si>
  <si>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</si>
  <si>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</si>
  <si>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</si>
  <si>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</si>
  <si>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</si>
  <si>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</si>
  <si>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</si>
  <si>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</si>
  <si>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</si>
  <si>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</si>
  <si>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</si>
  <si>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</si>
  <si>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</si>
  <si>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</si>
  <si>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</si>
  <si>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</si>
  <si>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</si>
  <si>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</si>
  <si>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</si>
  <si>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</si>
  <si>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</si>
  <si>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</si>
  <si>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</si>
  <si>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</si>
  <si>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</si>
  <si>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</si>
  <si>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</si>
  <si>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</si>
  <si>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</si>
  <si>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</si>
  <si>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</si>
  <si>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</si>
  <si>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</si>
  <si>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</si>
  <si>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</si>
  <si>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</si>
  <si>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</si>
  <si>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</si>
  <si>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</si>
  <si>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</si>
  <si>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</si>
  <si>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</si>
  <si>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</si>
  <si>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</si>
  <si>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</si>
  <si>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</si>
  <si>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</si>
  <si>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</si>
  <si>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</si>
  <si>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</si>
  <si>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</si>
  <si>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</si>
  <si>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</si>
  <si>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</si>
  <si>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</si>
  <si>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</si>
  <si>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</si>
  <si>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</si>
  <si>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</si>
  <si>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</si>
  <si>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</si>
  <si>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</si>
  <si>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</si>
  <si>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</si>
  <si>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</si>
  <si>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</si>
  <si>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</si>
  <si>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</si>
  <si>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</si>
  <si>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</si>
  <si>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</si>
  <si>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</si>
  <si>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</si>
  <si>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</si>
  <si>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</si>
  <si>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</si>
  <si>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</si>
  <si>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</si>
  <si>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</si>
  <si>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</si>
  <si>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</si>
  <si>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</si>
  <si>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</si>
  <si>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</si>
  <si>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</si>
  <si>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</si>
  <si>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</si>
  <si>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</si>
  <si>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</si>
  <si>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</si>
  <si>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</si>
  <si>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</si>
  <si>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</si>
  <si>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</si>
  <si>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</si>
  <si>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</si>
  <si>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</si>
  <si>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</si>
  <si>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</si>
  <si>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</si>
  <si>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</si>
  <si>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</si>
  <si>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</si>
  <si>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</si>
  <si>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</si>
  <si>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</si>
  <si>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</si>
  <si>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</si>
  <si>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</si>
  <si>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</si>
  <si>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</si>
  <si>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</si>
  <si>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</si>
  <si>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</si>
  <si>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</si>
  <si>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</si>
  <si>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</si>
  <si>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</si>
  <si>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</si>
  <si>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</si>
  <si>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</si>
  <si>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</si>
  <si>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</si>
  <si>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</si>
  <si>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</si>
  <si>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</si>
  <si>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</si>
  <si>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</si>
  <si>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</si>
  <si>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</si>
  <si>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</si>
  <si>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</si>
  <si>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</si>
  <si>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</si>
  <si>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</si>
  <si>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</si>
  <si>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</si>
  <si>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</si>
  <si>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</si>
  <si>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</si>
  <si>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</si>
  <si>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</si>
  <si>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</si>
  <si>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</si>
  <si>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</si>
  <si>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</si>
  <si>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</si>
  <si>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</si>
  <si>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</si>
  <si>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</si>
  <si>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</si>
  <si>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</si>
  <si>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</si>
  <si>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</si>
  <si>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</si>
  <si>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</si>
  <si>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</si>
  <si>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</si>
  <si>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</si>
  <si>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</si>
  <si>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</si>
  <si>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</si>
  <si>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</si>
  <si>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</si>
  <si>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</si>
  <si>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</si>
  <si>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</si>
  <si>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</si>
  <si>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</si>
  <si>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</si>
  <si>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</si>
  <si>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</si>
  <si>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</si>
  <si>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</si>
  <si>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</si>
  <si>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</si>
  <si>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</si>
  <si>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</si>
  <si>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</si>
  <si>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</si>
  <si>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</si>
  <si>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</si>
  <si>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</si>
  <si>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</si>
  <si>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</si>
  <si>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</si>
  <si>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</si>
  <si>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</si>
  <si>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</si>
  <si>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</si>
  <si>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</si>
  <si>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</si>
  <si>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</si>
  <si>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</si>
  <si>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</si>
  <si>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</si>
  <si>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</si>
  <si>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</si>
  <si>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</si>
  <si>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</si>
  <si>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</si>
  <si>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</si>
  <si>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</si>
  <si>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</si>
  <si>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</si>
  <si>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</si>
  <si>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</si>
  <si>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</si>
  <si>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</si>
  <si>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</si>
  <si>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</si>
  <si>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</si>
  <si>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</si>
  <si>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</si>
  <si>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</si>
  <si>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</si>
  <si>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</si>
  <si>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</si>
  <si>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</si>
  <si>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</si>
  <si>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</si>
  <si>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</si>
  <si>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</si>
  <si>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</si>
  <si>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</si>
  <si>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</si>
  <si>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</si>
  <si>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</si>
  <si>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</si>
  <si>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</si>
  <si>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</si>
  <si>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</si>
  <si>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</si>
  <si>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</si>
  <si>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</si>
  <si>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</si>
  <si>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</si>
  <si>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</si>
  <si>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</si>
  <si>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</si>
  <si>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</si>
  <si>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</si>
  <si>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</si>
  <si>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</si>
  <si>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</si>
  <si>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</si>
  <si>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</si>
  <si>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</si>
  <si>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</si>
  <si>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</si>
  <si>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</si>
  <si>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</si>
  <si>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</si>
  <si>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</si>
  <si>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</si>
  <si>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</si>
  <si>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</si>
  <si>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</si>
  <si>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</si>
  <si>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</si>
  <si>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</si>
  <si>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</si>
  <si>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</si>
  <si>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</si>
  <si>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</si>
  <si>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</si>
  <si>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</si>
  <si>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</si>
  <si>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</si>
  <si>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</si>
  <si>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</si>
  <si>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</si>
  <si>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</si>
  <si>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</si>
  <si>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</si>
  <si>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</si>
  <si>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</si>
  <si>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</si>
  <si>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</si>
  <si>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</si>
  <si>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</si>
  <si>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</si>
  <si>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</si>
  <si>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</si>
  <si>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</si>
  <si>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</si>
  <si>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</si>
  <si>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</si>
  <si>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</si>
  <si>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</si>
  <si>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</si>
  <si>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</si>
  <si>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</si>
  <si>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</si>
  <si>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</si>
  <si>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</si>
  <si>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</si>
  <si>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</si>
  <si>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</si>
  <si>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</si>
  <si>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</si>
  <si>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</si>
  <si>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</si>
  <si>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</si>
  <si>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</si>
  <si>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</si>
  <si>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</si>
  <si>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</si>
  <si>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</si>
  <si>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</si>
  <si>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</si>
  <si>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</si>
  <si>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</si>
  <si>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</si>
  <si>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</si>
  <si>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</si>
  <si>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</si>
  <si>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</si>
  <si>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</si>
  <si>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</si>
  <si>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</si>
  <si>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</si>
  <si>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</si>
  <si>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</si>
  <si>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</si>
  <si>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</si>
  <si>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</si>
  <si>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</si>
  <si>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</si>
  <si>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</si>
  <si>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</si>
  <si>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</si>
  <si>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</si>
  <si>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</si>
  <si>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</si>
  <si>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</si>
  <si>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</si>
  <si>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</si>
  <si>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</si>
  <si>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</si>
  <si>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</si>
  <si>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</si>
  <si>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</si>
  <si>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</si>
  <si>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</si>
  <si>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</si>
  <si>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</si>
  <si>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</si>
  <si>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</si>
  <si>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</si>
  <si>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</si>
  <si>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</si>
  <si>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</si>
  <si>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</si>
  <si>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</si>
  <si>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</si>
  <si>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</si>
  <si>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</si>
  <si>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</si>
  <si>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</si>
  <si>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</si>
  <si>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</si>
  <si>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</si>
  <si>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</si>
  <si>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</si>
  <si>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</si>
  <si>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</si>
  <si>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</si>
  <si>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</si>
  <si>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</si>
  <si>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</si>
  <si>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</si>
  <si>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</si>
  <si>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</si>
  <si>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</si>
  <si>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</si>
  <si>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</si>
  <si>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</si>
  <si>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</si>
  <si>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</si>
  <si>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</si>
  <si>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</si>
  <si>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</si>
  <si>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</si>
  <si>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</si>
  <si>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</si>
  <si>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</si>
  <si>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</si>
  <si>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</si>
  <si>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</si>
  <si>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</si>
  <si>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</si>
  <si>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</si>
  <si>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</si>
  <si>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</si>
  <si>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</si>
  <si>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</si>
  <si>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</si>
  <si>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</si>
  <si>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</si>
  <si>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</si>
  <si>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</si>
  <si>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</si>
  <si>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</si>
  <si>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</si>
  <si>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</si>
  <si>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</si>
  <si>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</si>
  <si>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</si>
  <si>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</si>
  <si>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</si>
  <si>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</si>
  <si>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</si>
  <si>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</si>
  <si>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</si>
  <si>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</si>
  <si>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</si>
  <si>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</si>
  <si>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</si>
  <si>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</si>
  <si>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</si>
  <si>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</si>
  <si>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</si>
  <si>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</si>
  <si>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</si>
  <si>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</si>
  <si>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</si>
  <si>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</si>
  <si>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</si>
  <si>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</si>
  <si>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</si>
  <si>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</si>
  <si>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</si>
  <si>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</si>
  <si>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</si>
  <si>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</si>
  <si>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</si>
  <si>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</si>
  <si>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</si>
  <si>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</si>
  <si>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</si>
  <si>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</si>
  <si>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</si>
  <si>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</si>
  <si>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</si>
  <si>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</si>
  <si>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</si>
  <si>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</si>
  <si>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</si>
  <si>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</si>
  <si>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</si>
  <si>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</si>
  <si>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</si>
  <si>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</si>
  <si>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</si>
  <si>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</si>
  <si>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</si>
  <si>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</si>
  <si>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</si>
  <si>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</si>
  <si>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</si>
  <si>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</si>
  <si>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</si>
  <si>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</si>
  <si>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</si>
  <si>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</si>
  <si>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</si>
  <si>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</si>
  <si>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</si>
  <si>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</si>
  <si>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</si>
  <si>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</si>
  <si>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</si>
  <si>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</si>
  <si>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</si>
  <si>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</si>
  <si>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</si>
  <si>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</si>
  <si>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</si>
  <si>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</si>
  <si>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</si>
  <si>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</si>
  <si>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</si>
  <si>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</si>
  <si>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</si>
  <si>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</si>
  <si>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</si>
  <si>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</si>
  <si>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</si>
  <si>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</si>
  <si>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</si>
  <si>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</si>
  <si>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</si>
  <si>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</si>
  <si>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</si>
  <si>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</si>
  <si>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</si>
  <si>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</si>
  <si>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</si>
  <si>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</si>
  <si>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</si>
  <si>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</si>
  <si>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</si>
  <si>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</si>
  <si>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</si>
  <si>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</si>
  <si>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</si>
  <si>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</si>
  <si>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</si>
  <si>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</si>
  <si>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</si>
  <si>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</si>
  <si>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</si>
  <si>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</si>
  <si>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</si>
  <si>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</si>
  <si>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</si>
  <si>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</si>
  <si>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</si>
  <si>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</si>
  <si>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</si>
  <si>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</si>
  <si>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</si>
  <si>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</si>
  <si>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</si>
  <si>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</si>
  <si>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</si>
  <si>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</si>
  <si>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</si>
  <si>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</si>
  <si>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</si>
  <si>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</si>
  <si>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</si>
  <si>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</si>
  <si>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</si>
  <si>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</si>
  <si>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</si>
  <si>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</si>
  <si>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</si>
  <si>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</si>
  <si>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</si>
  <si>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</si>
  <si>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</si>
  <si>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</si>
  <si>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</si>
  <si>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</si>
  <si>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</si>
  <si>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</si>
  <si>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</si>
  <si>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</si>
  <si>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</si>
  <si>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</si>
  <si>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</si>
  <si>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</si>
  <si>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</si>
  <si>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</si>
  <si>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</si>
  <si>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</si>
  <si>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</si>
  <si>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</si>
  <si>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</si>
  <si>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</si>
  <si>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</si>
  <si>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</si>
  <si>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</si>
  <si>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</si>
  <si>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</si>
  <si>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</si>
  <si>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</si>
  <si>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</si>
  <si>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</si>
  <si>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</si>
  <si>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</si>
  <si>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</si>
  <si>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</si>
  <si>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</si>
  <si>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</si>
  <si>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</si>
  <si>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</si>
  <si>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</si>
  <si>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</si>
  <si>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</si>
  <si>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</si>
  <si>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</si>
  <si>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</si>
  <si>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</si>
  <si>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</si>
  <si>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</si>
  <si>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</si>
  <si>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</si>
  <si>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</si>
  <si>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</si>
  <si>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</si>
  <si>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</si>
  <si>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</si>
  <si>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</si>
  <si>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</si>
  <si>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</si>
  <si>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</si>
  <si>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</si>
  <si>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</si>
  <si>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</si>
  <si>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</si>
  <si>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</si>
  <si>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</si>
  <si>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</si>
  <si>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</si>
  <si>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</si>
  <si>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</si>
  <si>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</si>
  <si>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</si>
  <si>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</si>
  <si>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</si>
  <si>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</si>
  <si>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</si>
  <si>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</si>
  <si>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</si>
  <si>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</si>
  <si>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</si>
  <si>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</si>
  <si>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</si>
  <si>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</si>
  <si>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</si>
  <si>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</si>
  <si>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</si>
  <si>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</si>
  <si>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</si>
  <si>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</si>
  <si>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</si>
  <si>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</si>
  <si>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</si>
  <si>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</si>
  <si>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</si>
  <si>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</si>
  <si>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</si>
  <si>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</si>
  <si>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</si>
  <si>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</si>
  <si>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</si>
  <si>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</si>
  <si>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</si>
  <si>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</si>
  <si>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</si>
  <si>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</si>
  <si>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</si>
  <si>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</si>
  <si>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</si>
  <si>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</si>
  <si>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</si>
  <si>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</si>
  <si>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</si>
  <si>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</si>
  <si>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</si>
  <si>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</si>
  <si>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</si>
  <si>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</si>
  <si>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</si>
  <si>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</si>
  <si>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</si>
  <si>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</si>
  <si>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</si>
  <si>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</si>
  <si>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</si>
  <si>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</si>
  <si>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</si>
  <si>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</si>
  <si>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</si>
  <si>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</si>
  <si>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</si>
  <si>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</si>
  <si>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</si>
  <si>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</si>
  <si>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</si>
  <si>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</si>
  <si>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</si>
  <si>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</si>
  <si>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</si>
  <si>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</si>
  <si>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</si>
  <si>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</si>
  <si>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</si>
  <si>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</si>
  <si>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</si>
  <si>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</si>
  <si>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</si>
  <si>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</si>
  <si>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</si>
  <si>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</si>
  <si>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</si>
  <si>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</si>
  <si>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</si>
  <si>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</si>
  <si>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</si>
  <si>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</si>
  <si>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</si>
  <si>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</si>
  <si>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</si>
  <si>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</si>
  <si>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</si>
  <si>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</si>
  <si>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</si>
  <si>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</si>
  <si>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</si>
  <si>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</si>
  <si>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</si>
  <si>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</si>
  <si>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</si>
  <si>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</si>
  <si>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</si>
  <si>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</si>
  <si>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</si>
  <si>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</si>
  <si>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</si>
  <si>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</si>
  <si>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</si>
  <si>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</si>
  <si>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</si>
  <si>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</si>
  <si>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</si>
  <si>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</si>
  <si>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</si>
  <si>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</si>
  <si>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</si>
  <si>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</si>
  <si>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</si>
  <si>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</si>
  <si>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</si>
  <si>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</si>
  <si>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</si>
  <si>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</si>
  <si>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</si>
  <si>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</si>
  <si>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</si>
  <si>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</si>
  <si>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</si>
  <si>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</si>
  <si>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</si>
  <si>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</si>
  <si>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</si>
  <si>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</si>
  <si>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</si>
  <si>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</si>
  <si>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</si>
  <si>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</si>
  <si>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</si>
  <si>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</si>
  <si>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</si>
  <si>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</si>
  <si>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</si>
  <si>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</si>
  <si>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</si>
  <si>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</si>
  <si>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</si>
  <si>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</si>
  <si>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</si>
  <si>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</si>
  <si>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</si>
  <si>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</si>
  <si>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</si>
  <si>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</si>
  <si>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</si>
  <si>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</si>
  <si>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</si>
  <si>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</si>
  <si>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</si>
  <si>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</si>
  <si>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</si>
  <si>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</si>
  <si>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</si>
  <si>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</si>
  <si>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</si>
  <si>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</si>
  <si>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</si>
  <si>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</si>
  <si>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</si>
  <si>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</si>
  <si>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</si>
  <si>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</si>
  <si>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</si>
  <si>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</si>
  <si>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</si>
  <si>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</si>
  <si>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</si>
  <si>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</si>
  <si>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</si>
  <si>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</si>
  <si>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</si>
  <si>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</si>
  <si>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</si>
  <si>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</si>
  <si>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</si>
  <si>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</si>
  <si>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</si>
  <si>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</si>
  <si>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</si>
  <si>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</si>
  <si>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</si>
  <si>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</si>
  <si>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</si>
  <si>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</si>
  <si>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</si>
  <si>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</si>
  <si>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</si>
  <si>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</si>
  <si>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</si>
  <si>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</si>
  <si>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</si>
  <si>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</si>
  <si>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</si>
  <si>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</si>
  <si>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</si>
  <si>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</si>
  <si>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</si>
  <si>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</si>
  <si>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</si>
  <si>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</si>
  <si>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</si>
  <si>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</si>
  <si>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</si>
  <si>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</si>
  <si>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</si>
  <si>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</si>
  <si>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</si>
  <si>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</si>
  <si>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</si>
  <si>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</si>
  <si>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</si>
  <si>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</si>
  <si>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</si>
  <si>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</si>
  <si>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</si>
  <si>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</si>
  <si>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</si>
  <si>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</si>
  <si>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</si>
  <si>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</si>
  <si>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</si>
  <si>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</si>
  <si>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</si>
  <si>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</si>
  <si>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</si>
  <si>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</si>
  <si>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</si>
  <si>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</si>
  <si>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</si>
  <si>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</si>
  <si>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</si>
  <si>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</si>
  <si>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</si>
  <si>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</si>
  <si>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</si>
  <si>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</si>
  <si>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</si>
  <si>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</si>
  <si>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</si>
  <si>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</si>
  <si>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</si>
  <si>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</si>
  <si>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</si>
  <si>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</si>
  <si>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</si>
  <si>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</si>
  <si>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</si>
  <si>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</si>
  <si>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</si>
  <si>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</si>
  <si>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</si>
  <si>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</si>
  <si>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</si>
  <si>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</si>
  <si>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</si>
  <si>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</si>
  <si>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</si>
  <si>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</si>
  <si>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</si>
  <si>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</si>
  <si>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</si>
  <si>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</si>
  <si>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</si>
  <si>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</si>
  <si>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</si>
  <si>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</si>
  <si>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</si>
  <si>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</si>
  <si>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</si>
  <si>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</si>
  <si>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</si>
  <si>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</si>
  <si>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</si>
  <si>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</si>
  <si>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</si>
  <si>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</si>
  <si>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</si>
  <si>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</si>
  <si>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</si>
  <si>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</si>
  <si>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</si>
  <si>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</si>
  <si>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</si>
  <si>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</si>
  <si>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</si>
  <si>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</si>
  <si>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</si>
  <si>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</si>
  <si>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</si>
  <si>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</si>
  <si>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</si>
  <si>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</si>
  <si>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</si>
  <si>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</si>
  <si>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</si>
  <si>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</si>
  <si>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</si>
  <si>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</si>
  <si>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</si>
  <si>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</si>
  <si>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</si>
  <si>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</si>
  <si>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</si>
  <si>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</si>
  <si>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</si>
  <si>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</si>
  <si>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</si>
  <si>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</si>
  <si>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</si>
  <si>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</si>
  <si>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</si>
  <si>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</si>
  <si>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</si>
  <si>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</si>
  <si>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</si>
  <si>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</si>
  <si>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</si>
  <si>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</si>
  <si>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</si>
  <si>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</si>
  <si>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</si>
  <si>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</si>
  <si>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</si>
  <si>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</si>
  <si>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</si>
  <si>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</si>
  <si>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</si>
  <si>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</si>
  <si>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</si>
  <si>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</si>
  <si>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</si>
  <si>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</si>
  <si>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</si>
  <si>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</si>
  <si>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</si>
  <si>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</si>
  <si>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</si>
  <si>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</si>
  <si>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</si>
  <si>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</si>
  <si>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</si>
  <si>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</si>
  <si>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</si>
  <si>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</si>
  <si>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</si>
  <si>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</si>
  <si>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</si>
  <si>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</si>
  <si>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</si>
  <si>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</si>
  <si>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</si>
  <si>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</si>
  <si>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</si>
  <si>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</si>
  <si>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</si>
  <si>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</si>
  <si>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</si>
  <si>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</si>
  <si>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</si>
  <si>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</si>
  <si>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</si>
  <si>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</si>
  <si>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</si>
  <si>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</si>
  <si>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</si>
  <si>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</si>
  <si>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</si>
  <si>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</si>
  <si>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</si>
  <si>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</si>
  <si>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</si>
  <si>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</si>
  <si>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</si>
  <si>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</si>
  <si>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</si>
  <si>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</si>
  <si>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</si>
  <si>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</si>
  <si>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</si>
  <si>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</si>
  <si>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</si>
  <si>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</si>
  <si>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</si>
  <si>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</si>
  <si>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</si>
  <si>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</si>
  <si>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</si>
  <si>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</si>
  <si>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</si>
  <si>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</si>
  <si>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</si>
  <si>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</si>
  <si>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</si>
  <si>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</si>
  <si>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</si>
  <si>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</si>
  <si>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</si>
  <si>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</si>
  <si>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</si>
  <si>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</si>
  <si>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</si>
  <si>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</si>
  <si>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</si>
  <si>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</si>
  <si>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</si>
  <si>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</si>
  <si>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</si>
  <si>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</si>
  <si>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</si>
  <si>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</si>
  <si>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</si>
  <si>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</si>
  <si>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</si>
  <si>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</si>
  <si>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</si>
  <si>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</si>
  <si>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</si>
  <si>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</si>
  <si>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</si>
  <si>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</si>
  <si>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</si>
  <si>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</si>
  <si>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</si>
  <si>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</si>
  <si>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</si>
  <si>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</si>
  <si>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</si>
  <si>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</si>
  <si>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</si>
  <si>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</si>
  <si>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</si>
  <si>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</si>
  <si>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</si>
  <si>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</si>
  <si>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</si>
  <si>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</si>
  <si>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</si>
  <si>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</si>
  <si>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</si>
  <si>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</si>
  <si>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</si>
  <si>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</si>
  <si>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</si>
  <si>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</si>
  <si>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</si>
  <si>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</si>
  <si>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</si>
  <si>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</si>
  <si>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</si>
  <si>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</si>
  <si>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</si>
  <si>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</si>
  <si>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</si>
  <si>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</si>
  <si>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</si>
  <si>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</si>
  <si>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</si>
  <si>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</si>
  <si>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</si>
  <si>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</si>
  <si>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</si>
  <si>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</si>
  <si>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</si>
  <si>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</si>
  <si>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</si>
  <si>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</si>
  <si>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</si>
  <si>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</si>
  <si>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</si>
  <si>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</si>
  <si>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</si>
  <si>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</si>
  <si>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</si>
  <si>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</si>
  <si>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</si>
  <si>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</si>
  <si>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</si>
  <si>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</si>
  <si>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</si>
  <si>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</si>
  <si>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</si>
  <si>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</si>
  <si>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</si>
  <si>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</si>
  <si>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</si>
  <si>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</si>
  <si>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</si>
  <si>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</si>
  <si>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</si>
  <si>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</si>
  <si>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</si>
  <si>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</si>
  <si>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</si>
  <si>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</si>
  <si>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</si>
  <si>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</si>
  <si>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</si>
  <si>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</si>
  <si>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</si>
  <si>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</si>
  <si>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</si>
  <si>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</si>
  <si>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</si>
  <si>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</si>
  <si>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</si>
  <si>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</si>
  <si>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</si>
  <si>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</si>
  <si>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</si>
  <si>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</si>
  <si>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</si>
  <si>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</si>
  <si>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</si>
  <si>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</si>
  <si>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</si>
  <si>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</si>
  <si>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</si>
  <si>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</si>
  <si>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</si>
  <si>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</si>
  <si>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</si>
  <si>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</si>
  <si>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</si>
  <si>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</si>
  <si>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</si>
  <si>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</si>
  <si>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</si>
  <si>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</si>
  <si>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</si>
  <si>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</si>
  <si>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</si>
  <si>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</si>
  <si>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</si>
  <si>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</si>
  <si>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</si>
  <si>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</si>
  <si>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</si>
  <si>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</si>
  <si>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</si>
  <si>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</si>
  <si>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</si>
  <si>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</si>
  <si>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</si>
  <si>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</si>
  <si>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</si>
  <si>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</si>
  <si>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</si>
  <si>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</si>
  <si>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</si>
  <si>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</si>
  <si>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</si>
  <si>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</si>
  <si>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</si>
  <si>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</si>
  <si>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</si>
  <si>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</si>
  <si>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</si>
  <si>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</si>
  <si>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</si>
  <si>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</si>
  <si>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</si>
  <si>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</si>
  <si>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</si>
  <si>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</si>
  <si>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</si>
  <si>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</si>
  <si>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</si>
  <si>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</si>
  <si>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</si>
  <si>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</si>
  <si>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</si>
  <si>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</si>
  <si>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</si>
  <si>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</si>
  <si>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</si>
  <si>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</si>
  <si>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</si>
  <si>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</si>
  <si>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</si>
  <si>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</si>
  <si>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</si>
  <si>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</si>
  <si>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</si>
  <si>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</si>
  <si>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</si>
  <si>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</si>
  <si>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</si>
  <si>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</si>
  <si>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</si>
  <si>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</si>
  <si>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</si>
  <si>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</si>
  <si>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</si>
  <si>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</si>
  <si>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</si>
  <si>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</si>
  <si>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</si>
  <si>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</si>
  <si>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</si>
  <si>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</si>
  <si>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</si>
  <si>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</si>
  <si>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</si>
  <si>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</si>
  <si>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</si>
  <si>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</si>
  <si>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</si>
  <si>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</si>
  <si>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</si>
  <si>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</si>
  <si>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</si>
  <si>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</si>
  <si>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</si>
  <si>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</si>
  <si>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</si>
  <si>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</si>
  <si>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</si>
  <si>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</si>
  <si>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</si>
  <si>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</si>
  <si>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</si>
  <si>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</si>
  <si>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</si>
  <si>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</si>
  <si>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</si>
  <si>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</si>
  <si>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</si>
  <si>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</si>
  <si>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</si>
  <si>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</si>
  <si>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</si>
  <si>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</si>
  <si>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</si>
  <si>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</si>
  <si>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</si>
  <si>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</si>
  <si>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</si>
  <si>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</si>
  <si>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</si>
  <si>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</si>
  <si>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</si>
  <si>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</si>
  <si>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</si>
  <si>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</si>
  <si>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</si>
  <si>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</si>
  <si>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</si>
  <si>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</si>
  <si>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</si>
  <si>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</si>
  <si>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</si>
  <si>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</si>
  <si>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</si>
  <si>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</si>
  <si>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</si>
  <si>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</si>
  <si>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</si>
  <si>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</si>
  <si>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</si>
  <si>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</si>
  <si>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</si>
  <si>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</si>
  <si>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</si>
  <si>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</si>
  <si>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</si>
  <si>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</si>
  <si>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</si>
  <si>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</si>
  <si>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</si>
  <si>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</si>
  <si>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</si>
  <si>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</si>
  <si>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</si>
  <si>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</si>
  <si>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</si>
  <si>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</si>
  <si>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</si>
  <si>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</si>
  <si>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</si>
  <si>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</si>
  <si>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</si>
  <si>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</si>
  <si>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</si>
  <si>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</si>
  <si>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</si>
  <si>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</si>
  <si>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</si>
  <si>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</si>
  <si>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</si>
  <si>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</si>
  <si>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</si>
  <si>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</si>
  <si>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</si>
  <si>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</si>
  <si>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</si>
  <si>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</si>
  <si>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</si>
  <si>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</si>
  <si>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</si>
  <si>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</si>
  <si>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</si>
  <si>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</si>
  <si>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</si>
  <si>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</si>
  <si>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</si>
  <si>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</si>
  <si>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</si>
  <si>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</si>
  <si>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</si>
  <si>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</si>
  <si>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</si>
  <si>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</si>
  <si>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</si>
  <si>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</si>
  <si>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</si>
  <si>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</si>
  <si>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</si>
  <si>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</si>
  <si>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</si>
  <si>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</si>
  <si>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</si>
  <si>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</si>
  <si>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</si>
  <si>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</si>
  <si>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</si>
  <si>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</si>
  <si>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</si>
  <si>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</si>
  <si>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</si>
  <si>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</si>
  <si>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</si>
  <si>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</si>
  <si>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</si>
  <si>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</si>
  <si>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</si>
  <si>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</si>
  <si>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</si>
  <si>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</si>
  <si>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</si>
  <si>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</si>
  <si>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</si>
  <si>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</si>
  <si>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</si>
  <si>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</si>
  <si>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</si>
  <si>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</si>
  <si>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</si>
  <si>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</si>
  <si>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</si>
  <si>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</si>
  <si>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</si>
  <si>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</si>
  <si>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</si>
  <si>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</si>
  <si>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</si>
  <si>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</si>
  <si>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</si>
  <si>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</si>
  <si>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</si>
  <si>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</si>
  <si>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</si>
  <si>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</si>
  <si>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</si>
  <si>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</si>
  <si>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</si>
  <si>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</si>
  <si>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</si>
  <si>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</si>
  <si>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</si>
  <si>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</si>
  <si>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</si>
  <si>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</si>
  <si>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</si>
  <si>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</si>
  <si>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</si>
  <si>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</si>
  <si>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</si>
  <si>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</si>
  <si>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</si>
  <si>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</si>
  <si>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</si>
  <si>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</si>
  <si>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</si>
  <si>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</si>
  <si>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</si>
  <si>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</si>
  <si>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</si>
  <si>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</si>
  <si>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</si>
  <si>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</si>
  <si>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</si>
  <si>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</si>
  <si>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</si>
  <si>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</si>
  <si>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</si>
  <si>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</si>
  <si>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</si>
  <si>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</si>
  <si>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</si>
  <si>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</si>
  <si>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</si>
  <si>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</si>
  <si>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</si>
  <si>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</si>
  <si>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</si>
  <si>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</si>
  <si>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</si>
  <si>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</si>
  <si>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</si>
  <si>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</si>
  <si>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</si>
  <si>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</si>
  <si>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</si>
  <si>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</si>
  <si>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</si>
  <si>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</si>
  <si>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</si>
  <si>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</si>
  <si>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</si>
  <si>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</si>
  <si>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</si>
  <si>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</si>
  <si>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</si>
  <si>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</si>
  <si>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</si>
  <si>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</si>
  <si>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</si>
  <si>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</si>
  <si>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</si>
  <si>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</si>
  <si>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</si>
  <si>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</si>
  <si>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</si>
  <si>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</si>
  <si>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</si>
  <si>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</si>
  <si>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</si>
  <si>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</si>
  <si>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</si>
  <si>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</si>
  <si>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</si>
  <si>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</si>
  <si>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</si>
  <si>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</si>
  <si>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</si>
  <si>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</si>
  <si>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</si>
  <si>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</si>
  <si>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</si>
  <si>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</si>
  <si>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</si>
  <si>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</si>
  <si>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</si>
  <si>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</si>
  <si>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</si>
  <si>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</si>
  <si>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</si>
  <si>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</si>
  <si>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</si>
  <si>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</si>
  <si>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</si>
  <si>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</si>
  <si>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</si>
  <si>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</si>
  <si>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</si>
  <si>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</si>
  <si>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</si>
  <si>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</si>
  <si>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</si>
  <si>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</si>
  <si>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</si>
  <si>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</si>
  <si>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</si>
  <si>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</si>
  <si>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</si>
  <si>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</si>
  <si>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</si>
  <si>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</si>
  <si>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</si>
  <si>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</si>
  <si>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</si>
  <si>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</si>
  <si>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</si>
  <si>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</si>
  <si>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</si>
  <si>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</si>
  <si>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</si>
  <si>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</si>
  <si>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</si>
  <si>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</si>
  <si>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</si>
  <si>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</si>
  <si>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</si>
  <si>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</si>
  <si>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</si>
  <si>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</si>
  <si>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</si>
  <si>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</si>
  <si>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</si>
  <si>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</si>
  <si>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</si>
  <si>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</si>
  <si>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</si>
  <si>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</si>
  <si>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</si>
  <si>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</si>
  <si>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</si>
  <si>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</si>
  <si>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</si>
  <si>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</si>
  <si>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</si>
  <si>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</si>
  <si>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</si>
  <si>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</si>
  <si>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</si>
  <si>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</si>
  <si>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</si>
  <si>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</si>
  <si>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</si>
  <si>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</si>
  <si>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</si>
  <si>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</si>
  <si>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</si>
  <si>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</si>
  <si>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</si>
  <si>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</si>
  <si>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</si>
  <si>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</si>
  <si>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</si>
  <si>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</si>
  <si>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</si>
  <si>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</si>
  <si>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</si>
  <si>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</si>
  <si>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</si>
  <si>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</si>
  <si>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</si>
  <si>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</si>
  <si>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</si>
  <si>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</si>
  <si>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</si>
  <si>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</si>
  <si>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</si>
  <si>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</si>
  <si>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</si>
  <si>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</si>
  <si>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</si>
  <si>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</si>
  <si>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</si>
  <si>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</si>
  <si>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</si>
  <si>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</si>
  <si>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</si>
  <si>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</si>
  <si>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</si>
  <si>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</si>
  <si>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</si>
  <si>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</si>
  <si>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</si>
  <si>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</si>
  <si>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</si>
  <si>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</si>
  <si>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</si>
  <si>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</si>
  <si>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</si>
  <si>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</si>
  <si>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</si>
  <si>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</si>
  <si>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</si>
  <si>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</si>
  <si>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</si>
  <si>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</si>
  <si>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</si>
  <si>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</si>
  <si>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</si>
  <si>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</si>
  <si>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</si>
  <si>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</si>
  <si>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</si>
  <si>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</si>
  <si>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</si>
  <si>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</si>
  <si>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</si>
  <si>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</si>
  <si>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</si>
  <si>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</si>
  <si>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</si>
  <si>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</si>
  <si>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</si>
  <si>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</si>
  <si>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</si>
  <si>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</si>
  <si>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</si>
  <si>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</si>
  <si>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</si>
  <si>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</si>
  <si>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</si>
  <si>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</si>
  <si>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</si>
  <si>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</si>
  <si>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</si>
  <si>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</si>
  <si>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</si>
  <si>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</si>
  <si>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</si>
  <si>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</si>
  <si>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</si>
  <si>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</si>
  <si>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</si>
  <si>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</si>
  <si>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</si>
  <si>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</si>
  <si>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</si>
  <si>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</si>
  <si>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</si>
  <si>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</si>
  <si>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</si>
  <si>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</si>
  <si>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</si>
  <si>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</si>
  <si>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</si>
  <si>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</si>
  <si>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</si>
  <si>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</si>
  <si>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</si>
  <si>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</si>
  <si>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</si>
  <si>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</si>
  <si>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</si>
  <si>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</si>
  <si>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</si>
  <si>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</si>
  <si>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</si>
  <si>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</si>
  <si>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</si>
  <si>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</si>
  <si>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</si>
  <si>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</si>
  <si>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</si>
  <si>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</si>
  <si>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</si>
  <si>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</si>
  <si>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</si>
  <si>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</si>
  <si>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</si>
  <si>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</si>
  <si>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</si>
  <si>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</si>
  <si>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</si>
  <si>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</si>
  <si>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</si>
  <si>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</si>
  <si>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</si>
  <si>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</si>
  <si>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</si>
  <si>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</si>
  <si>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</si>
  <si>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</si>
  <si>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</si>
  <si>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</si>
  <si>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</si>
  <si>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</si>
  <si>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</si>
  <si>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</si>
  <si>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</si>
  <si>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</si>
  <si>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</si>
  <si>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</si>
  <si>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</si>
  <si>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</si>
  <si>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</si>
  <si>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</si>
  <si>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</si>
  <si>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</si>
  <si>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</si>
  <si>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</si>
  <si>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</si>
  <si>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</si>
  <si>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</si>
  <si>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</si>
  <si>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</si>
  <si>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</si>
  <si>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</si>
  <si>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</si>
  <si>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</si>
  <si>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</si>
  <si>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</si>
  <si>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</si>
  <si>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</si>
  <si>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</si>
  <si>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</si>
  <si>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</si>
  <si>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</si>
  <si>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</si>
  <si>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</si>
  <si>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</si>
  <si>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</si>
  <si>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</si>
  <si>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</si>
  <si>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</si>
  <si>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</si>
  <si>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</si>
  <si>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</si>
  <si>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</si>
  <si>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</si>
  <si>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</si>
  <si>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</si>
  <si>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</si>
  <si>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</si>
  <si>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</si>
  <si>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</si>
  <si>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</si>
  <si>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</si>
  <si>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</si>
  <si>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</si>
  <si>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</si>
  <si>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</si>
  <si>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</si>
  <si>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</si>
  <si>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</si>
  <si>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</si>
  <si>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</si>
  <si>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</si>
  <si>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</si>
  <si>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</si>
  <si>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</si>
  <si>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</si>
  <si>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</si>
  <si>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</si>
  <si>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</si>
  <si>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</si>
  <si>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</si>
  <si>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</si>
  <si>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</si>
  <si>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</si>
  <si>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</si>
  <si>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</si>
  <si>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</si>
  <si>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</si>
  <si>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</si>
  <si>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</si>
  <si>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</si>
  <si>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</si>
  <si>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</si>
  <si>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</si>
  <si>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</si>
  <si>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</si>
  <si>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</si>
  <si>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</si>
  <si>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</si>
  <si>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</si>
  <si>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</si>
  <si>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</si>
  <si>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</si>
  <si>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</si>
  <si>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</si>
  <si>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</si>
  <si>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</si>
  <si>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</si>
  <si>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</si>
  <si>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</si>
  <si>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</si>
  <si>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</si>
  <si>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</si>
  <si>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</si>
  <si>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</si>
  <si>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</si>
  <si>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</si>
  <si>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</si>
  <si>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</si>
  <si>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</si>
  <si>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</si>
  <si>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</si>
  <si>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</si>
  <si>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</si>
  <si>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</si>
  <si>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</si>
  <si>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</si>
  <si>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</si>
  <si>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</si>
  <si>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</si>
  <si>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</si>
  <si>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</si>
  <si>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</si>
  <si>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</si>
  <si>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</si>
  <si>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</si>
  <si>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</si>
  <si>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</si>
  <si>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</si>
  <si>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</si>
  <si>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</si>
  <si>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</si>
  <si>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</si>
  <si>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</si>
  <si>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</si>
  <si>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</si>
  <si>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</si>
  <si>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</si>
  <si>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</si>
  <si>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</si>
  <si>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</si>
  <si>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</si>
  <si>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</si>
  <si>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</si>
  <si>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</si>
  <si>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</si>
  <si>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</si>
  <si>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</si>
  <si>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</si>
  <si>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</si>
  <si>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</si>
  <si>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</si>
  <si>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</si>
  <si>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</si>
  <si>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</si>
  <si>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</si>
  <si>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</si>
  <si>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</si>
  <si>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</si>
  <si>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</si>
  <si>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</si>
  <si>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</si>
  <si>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</si>
  <si>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</si>
  <si>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</si>
  <si>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</si>
  <si>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</si>
  <si>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</si>
  <si>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</si>
  <si>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</si>
  <si>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</si>
  <si>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</si>
  <si>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</si>
  <si>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</si>
  <si>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</si>
  <si>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</si>
  <si>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</si>
  <si>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</si>
  <si>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</si>
  <si>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</si>
  <si>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</si>
  <si>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</si>
  <si>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</si>
  <si>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</si>
  <si>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</si>
  <si>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</si>
  <si>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</si>
  <si>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</si>
  <si>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</si>
  <si>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</si>
  <si>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</si>
  <si>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</si>
  <si>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</si>
  <si>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</si>
  <si>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</si>
  <si>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</si>
  <si>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</si>
  <si>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</si>
  <si>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</si>
  <si>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</si>
  <si>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</si>
  <si>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</si>
  <si>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</si>
  <si>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</si>
  <si>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</si>
  <si>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</si>
  <si>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</si>
  <si>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</si>
  <si>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</si>
  <si>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</si>
  <si>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</si>
  <si>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</si>
  <si>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</si>
  <si>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</si>
  <si>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</si>
  <si>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</si>
  <si>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</si>
  <si>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</si>
  <si>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</si>
  <si>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</si>
  <si>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</si>
  <si>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</si>
  <si>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</si>
  <si>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</si>
  <si>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</si>
  <si>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</si>
  <si>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</si>
  <si>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</si>
  <si>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</si>
  <si>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</si>
  <si>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</si>
  <si>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</si>
  <si>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</si>
  <si>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</si>
  <si>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</si>
  <si>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</si>
  <si>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</si>
  <si>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</si>
  <si>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</si>
  <si>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</si>
  <si>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</si>
  <si>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</si>
  <si>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</si>
  <si>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</si>
  <si>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</si>
  <si>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</si>
  <si>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</si>
  <si>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</si>
  <si>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</si>
  <si>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</si>
  <si>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</si>
  <si>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</si>
  <si>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</si>
  <si>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</si>
  <si>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</si>
  <si>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</si>
  <si>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</si>
  <si>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</si>
  <si>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</si>
  <si>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</si>
  <si>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</si>
  <si>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</si>
  <si>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</si>
  <si>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</si>
  <si>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</si>
  <si>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</si>
  <si>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</si>
  <si>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</si>
  <si>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</si>
  <si>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</si>
  <si>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</si>
  <si>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</si>
  <si>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</si>
  <si>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</si>
  <si>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</si>
  <si>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</si>
  <si>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</si>
  <si>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</si>
  <si>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</si>
  <si>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</si>
  <si>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</si>
  <si>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</si>
  <si>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</si>
  <si>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</si>
  <si>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</si>
  <si>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</si>
  <si>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</si>
  <si>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</si>
  <si>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</si>
  <si>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</si>
  <si>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</si>
  <si>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</si>
  <si>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</si>
  <si>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</si>
  <si>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</si>
  <si>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</si>
  <si>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</si>
  <si>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</si>
  <si>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</si>
  <si>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</si>
  <si>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</si>
  <si>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</si>
  <si>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</si>
  <si>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</si>
  <si>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</si>
  <si>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</si>
  <si>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</si>
  <si>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</si>
  <si>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</si>
  <si>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</si>
  <si>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</si>
  <si>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</si>
  <si>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</si>
  <si>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</si>
  <si>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</si>
  <si>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</si>
  <si>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</si>
  <si>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</si>
  <si>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</si>
  <si>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</si>
  <si>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</si>
  <si>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</si>
  <si>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</si>
  <si>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</si>
  <si>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</si>
  <si>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</si>
  <si>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</si>
  <si>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</si>
  <si>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</si>
  <si>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</si>
  <si>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</si>
  <si>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</si>
  <si>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</si>
  <si>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</si>
  <si>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</si>
  <si>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</si>
  <si>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</si>
  <si>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</si>
  <si>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</si>
  <si>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</si>
  <si>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</si>
  <si>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</si>
  <si>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</si>
  <si>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</si>
  <si>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</si>
  <si>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</si>
  <si>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</si>
  <si>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</si>
  <si>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</si>
  <si>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</si>
  <si>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</si>
  <si>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</si>
  <si>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</si>
  <si>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</si>
  <si>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</si>
  <si>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</si>
  <si>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</si>
  <si>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</si>
  <si>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</si>
  <si>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</si>
  <si>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</si>
  <si>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</si>
  <si>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</si>
  <si>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</si>
  <si>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</si>
  <si>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</si>
  <si>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</si>
  <si>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</si>
  <si>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</si>
  <si>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</si>
  <si>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</si>
  <si>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</si>
  <si>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</si>
  <si>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</si>
  <si>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</si>
  <si>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</si>
  <si>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</si>
  <si>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</si>
  <si>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</si>
  <si>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</si>
  <si>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</si>
  <si>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</si>
  <si>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</si>
  <si>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</si>
  <si>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</si>
  <si>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</si>
  <si>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</si>
  <si>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</si>
  <si>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</si>
  <si>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</si>
  <si>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</si>
  <si>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</si>
  <si>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</si>
  <si>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</si>
  <si>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</si>
  <si>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</si>
  <si>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</si>
  <si>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</si>
  <si>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</si>
  <si>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</si>
  <si>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</si>
  <si>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</si>
  <si>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</si>
  <si>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</si>
  <si>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</si>
  <si>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</si>
  <si>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</si>
  <si>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</si>
  <si>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</si>
  <si>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</si>
  <si>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</si>
  <si>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</si>
  <si>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</si>
  <si>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</si>
  <si>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</si>
  <si>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</si>
  <si>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</si>
  <si>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</si>
  <si>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</si>
  <si>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</si>
  <si>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</si>
  <si>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</si>
  <si>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</si>
  <si>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</si>
  <si>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</si>
  <si>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</si>
  <si>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</si>
  <si>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</si>
  <si>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</si>
  <si>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</si>
  <si>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</si>
  <si>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</si>
  <si>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</si>
  <si>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</si>
  <si>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</si>
  <si>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</si>
  <si>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</si>
  <si>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</si>
  <si>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</si>
  <si>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</si>
  <si>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</si>
  <si>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</si>
  <si>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</si>
  <si>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</si>
  <si>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</si>
  <si>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</si>
  <si>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</si>
  <si>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</si>
  <si>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</si>
  <si>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</si>
  <si>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</si>
  <si>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</si>
  <si>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</si>
  <si>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</si>
  <si>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</si>
  <si>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</si>
  <si>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</si>
  <si>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</si>
  <si>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</si>
  <si>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</si>
  <si>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</si>
  <si>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</si>
  <si>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</si>
  <si>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</si>
  <si>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</si>
  <si>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</si>
  <si>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</si>
  <si>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</si>
  <si>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</si>
  <si>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</si>
  <si>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</si>
  <si>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</si>
  <si>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</si>
  <si>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</si>
  <si>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</si>
  <si>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</si>
  <si>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</si>
  <si>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</si>
  <si>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</si>
  <si>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</si>
  <si>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</si>
  <si>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</si>
  <si>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</si>
  <si>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</si>
  <si>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</si>
  <si>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</si>
  <si>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</si>
  <si>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</si>
  <si>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</si>
  <si>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</si>
  <si>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</si>
  <si>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</si>
  <si>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</si>
  <si>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</si>
  <si>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</si>
  <si>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</si>
  <si>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</si>
  <si>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</si>
  <si>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</si>
  <si>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</si>
  <si>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</si>
  <si>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</si>
  <si>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</si>
  <si>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</si>
  <si>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</si>
  <si>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</si>
  <si>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</si>
  <si>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</si>
  <si>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</si>
  <si>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</si>
  <si>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</si>
  <si>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</si>
  <si>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</si>
  <si>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</si>
  <si>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</si>
  <si>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</si>
  <si>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</si>
  <si>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</si>
  <si>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</si>
  <si>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</si>
  <si>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</si>
  <si>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</si>
  <si>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</si>
  <si>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</si>
  <si>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</si>
  <si>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</si>
  <si>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</si>
  <si>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</si>
  <si>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</si>
  <si>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</si>
  <si>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</si>
  <si>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</si>
  <si>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</si>
  <si>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</si>
  <si>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</si>
  <si>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</si>
  <si>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</si>
  <si>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</si>
  <si>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</si>
  <si>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</si>
  <si>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</si>
  <si>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</si>
  <si>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</si>
  <si>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</si>
  <si>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</si>
  <si>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</si>
  <si>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</si>
  <si>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</si>
  <si>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</si>
  <si>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</si>
  <si>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</si>
  <si>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</si>
  <si>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</si>
  <si>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</si>
  <si>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</si>
  <si>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</si>
  <si>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</si>
  <si>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</si>
  <si>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</si>
  <si>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</si>
  <si>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</si>
  <si>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</si>
  <si>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</si>
  <si>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</si>
  <si>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</si>
  <si>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</si>
  <si>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</si>
  <si>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</si>
  <si>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</si>
  <si>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</si>
  <si>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</si>
  <si>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</si>
  <si>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</si>
  <si>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</si>
  <si>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</si>
  <si>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</si>
  <si>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</si>
  <si>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</si>
  <si>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</si>
  <si>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</si>
  <si>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</si>
  <si>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</si>
  <si>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</si>
  <si>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</si>
  <si>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</si>
  <si>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</si>
  <si>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</si>
  <si>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</si>
  <si>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</si>
  <si>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</si>
  <si>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</si>
  <si>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</si>
  <si>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</si>
  <si>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</si>
  <si>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</si>
  <si>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</si>
  <si>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</si>
  <si>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</si>
  <si>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</si>
  <si>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</si>
  <si>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</si>
  <si>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</si>
  <si>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</si>
  <si>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</si>
  <si>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</si>
  <si>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</si>
  <si>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</si>
  <si>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</si>
  <si>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</si>
  <si>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</si>
  <si>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</si>
  <si>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</si>
  <si>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</si>
  <si>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</si>
  <si>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</si>
  <si>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</si>
  <si>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</si>
  <si>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</si>
  <si>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</si>
  <si>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</si>
  <si>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</si>
  <si>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</si>
  <si>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</si>
  <si>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</si>
  <si>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</si>
  <si>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</si>
  <si>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</si>
  <si>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</si>
  <si>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</si>
  <si>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</si>
  <si>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</si>
  <si>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</si>
  <si>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</si>
  <si>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</si>
  <si>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</si>
  <si>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</si>
  <si>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</si>
  <si>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</si>
  <si>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</si>
  <si>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</si>
  <si>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</si>
  <si>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</si>
  <si>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</si>
  <si>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</si>
  <si>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</si>
  <si>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</si>
  <si>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</si>
  <si>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</si>
  <si>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</si>
  <si>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</si>
  <si>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</si>
  <si>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</si>
  <si>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</si>
  <si>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</si>
  <si>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</si>
  <si>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</si>
  <si>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</si>
  <si>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</si>
  <si>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</si>
  <si>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</si>
  <si>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</si>
  <si>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</si>
  <si>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</si>
  <si>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</si>
  <si>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</si>
  <si>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</si>
  <si>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</si>
  <si>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</si>
  <si>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</si>
  <si>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</si>
  <si>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</si>
  <si>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</si>
  <si>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</si>
  <si>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</si>
  <si>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</si>
  <si>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</si>
  <si>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</si>
  <si>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</si>
  <si>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</si>
  <si>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</si>
  <si>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</si>
  <si>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</si>
  <si>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</si>
  <si>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</si>
  <si>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</si>
  <si>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</si>
  <si>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</si>
  <si>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</si>
  <si>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</si>
  <si>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</si>
  <si>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</si>
  <si>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</si>
  <si>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</si>
  <si>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</si>
  <si>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</si>
  <si>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</si>
  <si>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</si>
  <si>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</si>
  <si>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</si>
  <si>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</si>
  <si>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</si>
  <si>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</si>
  <si>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</si>
  <si>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</si>
  <si>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</si>
  <si>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</si>
  <si>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</si>
  <si>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</si>
  <si>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</si>
  <si>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</si>
  <si>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</si>
  <si>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</si>
  <si>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</si>
  <si>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</si>
  <si>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</si>
  <si>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</si>
  <si>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</si>
  <si>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</si>
  <si>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</si>
  <si>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</si>
  <si>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</si>
  <si>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</si>
  <si>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</si>
  <si>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</si>
  <si>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</si>
  <si>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</si>
  <si>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</si>
  <si>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</si>
  <si>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</si>
  <si>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</si>
  <si>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</si>
  <si>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</si>
  <si>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</si>
  <si>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</si>
  <si>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</si>
  <si>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</si>
  <si>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</si>
  <si>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</si>
  <si>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</si>
  <si>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</si>
  <si>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</si>
  <si>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</si>
  <si>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</si>
  <si>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</si>
  <si>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</si>
  <si>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</si>
  <si>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</si>
  <si>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</si>
  <si>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</si>
  <si>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</si>
  <si>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</si>
  <si>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</si>
  <si>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</si>
  <si>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</si>
  <si>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</si>
  <si>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</si>
  <si>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</si>
  <si>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</si>
  <si>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</si>
  <si>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</si>
  <si>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</si>
  <si>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</si>
  <si>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</si>
  <si>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</si>
  <si>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</si>
  <si>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</si>
  <si>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</si>
  <si>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</si>
  <si>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</si>
  <si>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</si>
  <si>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</si>
  <si>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</si>
  <si>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</si>
  <si>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</si>
  <si>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</si>
  <si>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</si>
  <si>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</si>
  <si>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</si>
  <si>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</si>
  <si>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</si>
  <si>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</si>
  <si>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</si>
  <si>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</si>
  <si>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</si>
  <si>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</si>
  <si>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</si>
  <si>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</si>
  <si>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</si>
  <si>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</si>
  <si>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</si>
  <si>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</si>
  <si>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</si>
  <si>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</si>
  <si>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</si>
  <si>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</si>
  <si>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</si>
  <si>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</si>
  <si>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</si>
  <si>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</si>
  <si>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</si>
  <si>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</si>
  <si>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</si>
  <si>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</si>
  <si>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</si>
  <si>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</si>
  <si>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</si>
  <si>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</si>
  <si>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</si>
  <si>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</si>
  <si>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</si>
  <si>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</si>
  <si>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</si>
  <si>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</si>
  <si>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</si>
  <si>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</si>
  <si>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</si>
  <si>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</si>
  <si>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</si>
  <si>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</si>
  <si>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</si>
  <si>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</si>
  <si>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</si>
  <si>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</si>
  <si>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</si>
  <si>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</si>
  <si>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</si>
  <si>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</si>
  <si>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</si>
  <si>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</si>
  <si>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</si>
  <si>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</si>
  <si>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</si>
  <si>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</si>
  <si>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</si>
  <si>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</si>
  <si>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</si>
  <si>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</si>
  <si>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</si>
  <si>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</si>
  <si>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</si>
  <si>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</si>
  <si>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</si>
  <si>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</si>
  <si>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</si>
  <si>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</si>
  <si>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</si>
  <si>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</si>
  <si>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</si>
  <si>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</si>
  <si>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</si>
  <si>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</si>
  <si>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</si>
  <si>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</si>
  <si>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</si>
  <si>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</si>
  <si>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</si>
  <si>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</si>
  <si>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</si>
  <si>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</si>
  <si>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</si>
  <si>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</si>
  <si>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</si>
  <si>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</si>
  <si>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</si>
  <si>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</si>
  <si>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</si>
  <si>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</si>
  <si>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</si>
  <si>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</si>
  <si>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</si>
  <si>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</si>
  <si>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</si>
  <si>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</si>
  <si>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</si>
  <si>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</si>
  <si>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</si>
  <si>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</si>
  <si>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</si>
  <si>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</si>
  <si>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</si>
  <si>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</si>
  <si>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</si>
  <si>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</si>
  <si>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</si>
  <si>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</si>
  <si>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</si>
  <si>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</si>
  <si>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</si>
  <si>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</si>
  <si>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</si>
  <si>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</si>
  <si>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</si>
  <si>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</si>
  <si>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</si>
  <si>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</si>
  <si>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</si>
  <si>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</si>
  <si>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</si>
  <si>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</si>
  <si>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</si>
  <si>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</si>
  <si>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</si>
  <si>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</si>
  <si>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</si>
  <si>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</si>
  <si>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</si>
  <si>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</si>
  <si>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</si>
  <si>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</si>
  <si>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</si>
  <si>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</si>
  <si>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</si>
  <si>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</si>
  <si>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</si>
  <si>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</si>
  <si>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</si>
  <si>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</si>
  <si>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</si>
  <si>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</si>
  <si>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</si>
  <si>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</si>
  <si>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</si>
  <si>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</si>
  <si>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</si>
  <si>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</si>
  <si>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</si>
  <si>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</si>
  <si>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</si>
  <si>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</si>
  <si>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</si>
  <si>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</si>
  <si>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</si>
  <si>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</si>
  <si>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</si>
  <si>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</si>
  <si>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</si>
  <si>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</si>
  <si>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</si>
  <si>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</si>
  <si>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</si>
  <si>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</si>
  <si>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</si>
  <si>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</si>
  <si>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</si>
  <si>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</si>
  <si>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</si>
  <si>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</si>
  <si>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</si>
  <si>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</si>
  <si>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</si>
  <si>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</si>
  <si>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</si>
  <si>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</si>
  <si>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</si>
  <si>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</si>
  <si>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</si>
  <si>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</si>
  <si>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</si>
  <si>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</si>
  <si>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</si>
  <si>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</si>
  <si>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</si>
  <si>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</si>
  <si>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</si>
  <si>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</si>
  <si>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</si>
  <si>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</si>
  <si>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</si>
  <si>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</si>
  <si>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</si>
  <si>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</si>
  <si>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</si>
  <si>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</si>
  <si>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</si>
  <si>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</si>
  <si>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</si>
  <si>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</si>
  <si>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</si>
  <si>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</si>
  <si>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</si>
  <si>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</si>
  <si>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</si>
  <si>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</si>
  <si>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</si>
  <si>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</si>
  <si>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</si>
  <si>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</si>
  <si>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</si>
  <si>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</si>
  <si>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</si>
  <si>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</si>
  <si>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</si>
  <si>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</si>
  <si>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</si>
  <si>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</si>
  <si>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</si>
  <si>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</si>
  <si>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</si>
  <si>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</si>
  <si>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</si>
  <si>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</si>
  <si>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</si>
  <si>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</si>
  <si>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</si>
  <si>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</si>
  <si>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</si>
  <si>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</si>
  <si>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</si>
  <si>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</si>
  <si>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</si>
  <si>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</si>
  <si>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</si>
  <si>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</si>
  <si>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</si>
  <si>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</si>
  <si>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</si>
  <si>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</si>
  <si>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</si>
  <si>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</si>
  <si>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</si>
  <si>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</si>
  <si>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</si>
  <si>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</si>
  <si>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</si>
  <si>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</si>
  <si>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</si>
  <si>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</si>
  <si>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</si>
  <si>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</si>
  <si>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</si>
  <si>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</si>
  <si>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</si>
  <si>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</si>
  <si>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</si>
  <si>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</si>
  <si>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</si>
  <si>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</si>
  <si>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</si>
  <si>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</si>
  <si>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</si>
  <si>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</si>
  <si>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</si>
  <si>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</si>
  <si>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</si>
  <si>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</si>
  <si>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</si>
  <si>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</si>
  <si>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</si>
  <si>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</si>
  <si>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</si>
  <si>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</si>
  <si>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</si>
  <si>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</si>
  <si>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</si>
  <si>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</si>
  <si>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</si>
  <si>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</si>
  <si>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</si>
  <si>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</si>
  <si>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</si>
  <si>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</si>
  <si>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</si>
  <si>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</si>
  <si>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</si>
  <si>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</si>
  <si>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</si>
  <si>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</si>
  <si>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</si>
  <si>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</si>
  <si>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</si>
  <si>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</si>
  <si>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</si>
  <si>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</si>
  <si>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</si>
  <si>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</si>
  <si>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</si>
  <si>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</si>
  <si>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</si>
  <si>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</si>
  <si>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</si>
  <si>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</si>
  <si>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</si>
  <si>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</si>
  <si>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</si>
  <si>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</si>
  <si>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</si>
  <si>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</si>
  <si>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</si>
  <si>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</si>
  <si>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</si>
  <si>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</si>
  <si>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</si>
  <si>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</si>
  <si>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</si>
  <si>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</si>
  <si>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</si>
  <si>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</si>
  <si>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</si>
  <si>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</si>
  <si>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</si>
  <si>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</si>
  <si>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</si>
  <si>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</si>
  <si>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</si>
  <si>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</si>
  <si>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</si>
  <si>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</si>
  <si>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</si>
  <si>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</si>
  <si>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</si>
  <si>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</si>
  <si>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</si>
  <si>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</si>
  <si>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</si>
  <si>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</si>
  <si>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</si>
  <si>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</si>
  <si>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</si>
  <si>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</si>
  <si>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</si>
  <si>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</si>
  <si>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</si>
  <si>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</si>
  <si>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</si>
  <si>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</si>
  <si>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</si>
  <si>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</si>
  <si>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</si>
  <si>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</si>
  <si>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</si>
  <si>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</si>
  <si>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</si>
  <si>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</si>
  <si>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</si>
  <si>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</si>
  <si>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</si>
  <si>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</si>
  <si>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</si>
  <si>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</si>
  <si>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</si>
  <si>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</si>
  <si>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</si>
  <si>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</si>
  <si>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</si>
  <si>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</si>
  <si>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</si>
  <si>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</si>
  <si>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</si>
  <si>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</si>
  <si>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</si>
  <si>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</si>
  <si>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</si>
  <si>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</si>
  <si>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</si>
  <si>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</si>
  <si>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</si>
  <si>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</si>
  <si>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</si>
  <si>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</si>
  <si>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</si>
  <si>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</si>
  <si>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</si>
  <si>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</si>
  <si>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</si>
  <si>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</si>
  <si>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</si>
  <si>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</si>
  <si>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</si>
  <si>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</si>
  <si>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</si>
  <si>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</si>
  <si>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</si>
  <si>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</si>
  <si>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</si>
  <si>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</si>
  <si>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</si>
  <si>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</si>
  <si>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</si>
  <si>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</si>
  <si>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</si>
  <si>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</si>
  <si>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</si>
  <si>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</si>
  <si>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</si>
  <si>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</si>
  <si>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</si>
  <si>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</si>
  <si>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</si>
  <si>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</si>
  <si>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</si>
  <si>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</si>
  <si>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</si>
  <si>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</si>
  <si>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</si>
  <si>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</si>
  <si>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</si>
  <si>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</si>
  <si>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</si>
  <si>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</si>
  <si>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</si>
  <si>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</si>
  <si>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</si>
  <si>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</si>
  <si>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</si>
  <si>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</si>
  <si>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</si>
  <si>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</si>
  <si>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</si>
  <si>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</si>
  <si>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</si>
  <si>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</si>
  <si>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</si>
  <si>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</si>
  <si>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</si>
  <si>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</si>
  <si>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</si>
  <si>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</si>
  <si>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</si>
  <si>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</si>
  <si>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</si>
  <si>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</si>
  <si>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</si>
  <si>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</si>
  <si>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</si>
  <si>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</si>
  <si>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</si>
  <si>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</si>
  <si>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</si>
  <si>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</si>
  <si>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</si>
  <si>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</si>
  <si>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</si>
  <si>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</si>
  <si>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</si>
  <si>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</si>
  <si>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</si>
  <si>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</si>
  <si>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</si>
  <si>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</si>
  <si>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</si>
  <si>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</si>
  <si>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</si>
  <si>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</si>
  <si>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</si>
  <si>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</si>
  <si>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</si>
  <si>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</si>
  <si>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</si>
  <si>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</si>
  <si>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</si>
  <si>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</si>
  <si>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</si>
  <si>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</si>
  <si>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</si>
  <si>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</si>
  <si>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</si>
  <si>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</si>
  <si>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</si>
  <si>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</si>
  <si>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</si>
  <si>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</si>
  <si>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</si>
  <si>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</si>
  <si>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</si>
  <si>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</si>
  <si>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</si>
  <si>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</si>
  <si>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</si>
  <si>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</si>
  <si>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</si>
  <si>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</si>
  <si>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</si>
  <si>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</si>
  <si>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</si>
  <si>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</si>
  <si>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</si>
  <si>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</si>
  <si>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</si>
  <si>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</si>
  <si>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</si>
  <si>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</si>
  <si>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</si>
  <si>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</si>
  <si>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</si>
  <si>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</si>
  <si>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</si>
  <si>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</si>
  <si>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</si>
  <si>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</si>
  <si>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</si>
  <si>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</si>
  <si>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</si>
  <si>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</si>
  <si>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</si>
  <si>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</si>
  <si>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</si>
  <si>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</si>
  <si>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</si>
  <si>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</si>
  <si>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</si>
  <si>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</si>
  <si>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</si>
  <si>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</si>
  <si>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</si>
  <si>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</si>
  <si>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</si>
  <si>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</si>
  <si>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</si>
  <si>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</si>
  <si>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</si>
  <si>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</si>
  <si>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</si>
  <si>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</si>
  <si>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</si>
  <si>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</si>
  <si>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</si>
  <si>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</si>
  <si>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</si>
  <si>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</si>
  <si>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</si>
  <si>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</si>
  <si>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</si>
  <si>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</si>
  <si>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</si>
  <si>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</si>
  <si>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</si>
  <si>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</si>
  <si>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</si>
  <si>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</si>
  <si>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</si>
  <si>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</si>
  <si>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</si>
  <si>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</si>
  <si>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</si>
  <si>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</si>
  <si>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</si>
  <si>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</si>
  <si>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</si>
  <si>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</si>
  <si>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</si>
  <si>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</si>
  <si>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</si>
  <si>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</si>
  <si>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</si>
  <si>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</si>
  <si>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</si>
  <si>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</si>
  <si>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</si>
  <si>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</si>
  <si>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</si>
  <si>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</si>
  <si>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</si>
  <si>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</si>
  <si>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</si>
  <si>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</si>
  <si>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</si>
  <si>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</si>
  <si>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</si>
  <si>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</si>
  <si>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</si>
  <si>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</si>
  <si>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</si>
  <si>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</si>
  <si>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</si>
  <si>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</si>
  <si>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</si>
  <si>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</si>
  <si>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</si>
  <si>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</si>
  <si>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</si>
  <si>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</si>
  <si>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</si>
  <si>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</si>
  <si>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</si>
  <si>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</si>
  <si>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</si>
  <si>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</si>
  <si>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</si>
  <si>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</si>
  <si>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</si>
  <si>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</si>
  <si>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</si>
  <si>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</si>
  <si>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</si>
  <si>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</si>
  <si>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</si>
  <si>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</si>
  <si>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</si>
  <si>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</si>
  <si>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</si>
  <si>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</si>
  <si>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</si>
  <si>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</si>
  <si>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</si>
  <si>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</si>
  <si>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</si>
  <si>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</si>
  <si>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</si>
  <si>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</si>
  <si>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</si>
  <si>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</si>
  <si>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</si>
  <si>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</si>
  <si>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</si>
  <si>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</si>
  <si>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</si>
  <si>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</si>
  <si>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</si>
  <si>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</si>
  <si>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</si>
  <si>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</si>
  <si>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</si>
  <si>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</si>
  <si>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</si>
  <si>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</si>
  <si>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</si>
  <si>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</si>
  <si>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</si>
  <si>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</si>
  <si>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</si>
  <si>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</si>
  <si>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</si>
  <si>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</si>
  <si>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</si>
  <si>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</si>
  <si>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</si>
  <si>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</si>
  <si>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</si>
  <si>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</si>
  <si>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</si>
  <si>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</si>
  <si>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</si>
  <si>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</si>
  <si>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</si>
  <si>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</si>
  <si>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</si>
  <si>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</si>
  <si>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</si>
  <si>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</si>
  <si>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</si>
  <si>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</si>
  <si>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</si>
  <si>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</si>
  <si>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</si>
  <si>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</si>
  <si>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</si>
  <si>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</si>
  <si>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</si>
  <si>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</si>
  <si>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</si>
  <si>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</si>
  <si>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</si>
  <si>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</si>
  <si>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</si>
  <si>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</si>
  <si>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</si>
  <si>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</si>
  <si>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</si>
  <si>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</si>
  <si>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</si>
  <si>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</si>
  <si>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</si>
  <si>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</si>
  <si>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</si>
  <si>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</si>
  <si>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</si>
  <si>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</si>
  <si>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</si>
  <si>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</si>
  <si>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</si>
  <si>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</si>
  <si>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</si>
  <si>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</si>
  <si>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</si>
  <si>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</si>
  <si>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</si>
  <si>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</si>
  <si>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</si>
  <si>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</si>
  <si>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</si>
  <si>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</si>
  <si>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</si>
  <si>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</si>
  <si>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</si>
  <si>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</si>
  <si>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</si>
  <si>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</si>
  <si>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</si>
  <si>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</si>
  <si>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</si>
  <si>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</si>
  <si>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</si>
  <si>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</si>
  <si>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</si>
  <si>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</si>
  <si>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</si>
  <si>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</si>
  <si>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</si>
  <si>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</si>
  <si>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</si>
  <si>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</si>
  <si>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</si>
  <si>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</si>
  <si>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</si>
  <si>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</si>
  <si>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</si>
  <si>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</si>
  <si>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</si>
  <si>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</si>
  <si>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</si>
  <si>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</si>
  <si>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</si>
  <si>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</si>
  <si>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</si>
  <si>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</si>
  <si>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</si>
  <si>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</si>
  <si>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</si>
  <si>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</si>
  <si>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</si>
  <si>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</si>
  <si>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</si>
  <si>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</si>
  <si>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</si>
  <si>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</si>
  <si>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</si>
  <si>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</si>
  <si>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</si>
  <si>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</si>
  <si>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</si>
  <si>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</si>
  <si>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</si>
  <si>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</si>
  <si>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</si>
  <si>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</si>
  <si>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</si>
  <si>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</si>
  <si>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</si>
  <si>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</si>
  <si>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</si>
  <si>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</si>
  <si>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</si>
  <si>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</si>
  <si>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</si>
  <si>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</si>
  <si>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</si>
  <si>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</si>
  <si>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</si>
  <si>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</si>
  <si>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</si>
  <si>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</si>
  <si>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</si>
  <si>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</si>
  <si>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</si>
  <si>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</si>
  <si>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</si>
  <si>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</si>
  <si>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</si>
  <si>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</si>
  <si>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</si>
  <si>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</si>
  <si>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</si>
  <si>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</si>
  <si>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</si>
  <si>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</si>
  <si>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</si>
  <si>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</si>
  <si>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</si>
  <si>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</si>
  <si>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</si>
  <si>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</si>
  <si>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</si>
  <si>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</si>
  <si>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</si>
  <si>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</si>
  <si>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</si>
  <si>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</si>
  <si>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</si>
  <si>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</si>
  <si>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</si>
  <si>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</si>
  <si>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</si>
  <si>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</si>
  <si>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</si>
  <si>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</si>
  <si>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</si>
  <si>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</si>
  <si>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</si>
  <si>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</si>
  <si>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</si>
  <si>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</si>
  <si>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</si>
  <si>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</si>
  <si>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</si>
  <si>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</si>
  <si>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</si>
  <si>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</si>
  <si>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</si>
  <si>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</si>
  <si>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</si>
  <si>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</si>
  <si>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</si>
  <si>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</si>
  <si>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</si>
  <si>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</si>
  <si>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</si>
  <si>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</si>
  <si>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</si>
  <si>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</si>
  <si>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</si>
  <si>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</si>
  <si>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</si>
  <si>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</si>
  <si>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</si>
  <si>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</si>
  <si>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</si>
  <si>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</si>
  <si>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</si>
  <si>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</si>
  <si>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</si>
  <si>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</si>
  <si>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</si>
  <si>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</si>
  <si>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</si>
  <si>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</si>
  <si>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</si>
  <si>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</si>
  <si>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</si>
  <si>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</si>
  <si>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</si>
  <si>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</si>
  <si>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</si>
  <si>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</si>
  <si>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</si>
  <si>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</si>
  <si>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</si>
  <si>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</si>
  <si>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</si>
  <si>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</si>
  <si>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</si>
  <si>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</si>
  <si>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</si>
  <si>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</si>
  <si>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</si>
  <si>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</si>
  <si>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</si>
  <si>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</si>
  <si>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</si>
  <si>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</si>
  <si>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</si>
  <si>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</si>
  <si>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</si>
  <si>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</si>
  <si>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</si>
  <si>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</si>
  <si>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</si>
  <si>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</si>
  <si>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</si>
  <si>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</si>
  <si>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</si>
  <si>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</si>
  <si>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</si>
  <si>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</si>
  <si>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</si>
  <si>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</si>
  <si>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</si>
  <si>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</si>
  <si>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</si>
  <si>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</si>
  <si>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</si>
  <si>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</si>
  <si>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</si>
  <si>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</si>
  <si>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</si>
  <si>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</si>
  <si>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</si>
  <si>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</si>
  <si>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</si>
  <si>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</si>
  <si>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</si>
  <si>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</si>
  <si>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</si>
  <si>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</si>
  <si>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</si>
  <si>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</si>
  <si>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</si>
  <si>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</si>
  <si>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</si>
  <si>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</si>
  <si>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</si>
  <si>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</si>
  <si>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</si>
  <si>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</si>
  <si>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</si>
  <si>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</si>
  <si>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</si>
  <si>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</si>
  <si>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</si>
  <si>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</si>
  <si>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</si>
  <si>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</si>
  <si>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</si>
  <si>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</si>
  <si>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</si>
  <si>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</si>
  <si>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</si>
  <si>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</si>
  <si>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</si>
  <si>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</si>
  <si>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</si>
  <si>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</si>
  <si>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</si>
  <si>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</si>
  <si>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</si>
  <si>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</si>
  <si>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</si>
  <si>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</si>
  <si>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</si>
  <si>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</si>
  <si>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</si>
  <si>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</si>
  <si>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</si>
  <si>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</si>
  <si>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</si>
  <si>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</si>
  <si>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</si>
  <si>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</si>
  <si>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</si>
  <si>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</si>
  <si>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</si>
  <si>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</si>
  <si>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</si>
  <si>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</si>
  <si>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</si>
  <si>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</si>
  <si>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</si>
  <si>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</si>
  <si>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</si>
  <si>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</si>
  <si>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</si>
  <si>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</si>
  <si>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</si>
  <si>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</si>
  <si>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</si>
  <si>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</si>
  <si>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</si>
  <si>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</si>
  <si>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</si>
  <si>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</si>
  <si>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</si>
  <si>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</si>
  <si>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</si>
  <si>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</si>
  <si>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</si>
  <si>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</si>
  <si>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</si>
  <si>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</si>
  <si>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</si>
  <si>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</si>
  <si>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</si>
  <si>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</si>
  <si>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</si>
  <si>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</si>
  <si>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</si>
  <si>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</si>
  <si>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</si>
  <si>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</si>
  <si>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</si>
  <si>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</si>
  <si>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</si>
  <si>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</si>
  <si>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</si>
  <si>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</si>
  <si>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</si>
  <si>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</si>
  <si>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</si>
  <si>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</si>
  <si>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</si>
  <si>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</si>
  <si>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</si>
  <si>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</si>
  <si>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</si>
  <si>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</si>
  <si>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</si>
  <si>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</si>
  <si>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</si>
  <si>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</si>
  <si>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</si>
  <si>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</si>
  <si>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</si>
  <si>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</si>
  <si>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</si>
  <si>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</si>
  <si>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</si>
  <si>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</si>
  <si>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</si>
  <si>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</si>
  <si>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</si>
  <si>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</si>
  <si>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</si>
  <si>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</si>
  <si>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</si>
  <si>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</si>
  <si>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</si>
  <si>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</si>
  <si>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</si>
  <si>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</si>
  <si>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</si>
  <si>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</si>
  <si>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</si>
  <si>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</si>
  <si>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</si>
  <si>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</si>
  <si>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</si>
  <si>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</si>
  <si>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</si>
  <si>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</si>
  <si>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</si>
  <si>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</si>
  <si>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</si>
  <si>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</si>
  <si>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</si>
  <si>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</si>
  <si>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</si>
  <si>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</si>
  <si>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</si>
  <si>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</si>
  <si>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</si>
  <si>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</si>
  <si>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</si>
  <si>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</si>
  <si>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</si>
  <si>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</si>
  <si>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</si>
  <si>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</si>
  <si>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</si>
  <si>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</si>
  <si>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</si>
  <si>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</si>
  <si>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</si>
  <si>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</si>
  <si>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</si>
  <si>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</si>
  <si>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</si>
  <si>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</si>
  <si>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</si>
  <si>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</si>
  <si>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</si>
  <si>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</si>
  <si>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</si>
  <si>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</si>
  <si>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</si>
  <si>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</si>
  <si>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</si>
  <si>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</si>
  <si>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</si>
  <si>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</si>
  <si>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</si>
  <si>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</si>
  <si>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</si>
  <si>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</si>
  <si>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</si>
  <si>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</si>
  <si>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</si>
  <si>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</si>
  <si>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</si>
  <si>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</si>
  <si>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</si>
  <si>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</si>
  <si>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</si>
  <si>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</si>
  <si>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</si>
  <si>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</si>
  <si>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</si>
  <si>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</si>
  <si>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</si>
  <si>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</si>
  <si>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</si>
  <si>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</si>
  <si>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</si>
  <si>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</si>
  <si>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</si>
  <si>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</si>
  <si>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</si>
  <si>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</si>
  <si>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</si>
  <si>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</si>
  <si>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</si>
  <si>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</si>
  <si>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</si>
  <si>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</si>
  <si>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</si>
  <si>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</si>
  <si>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</si>
  <si>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</si>
  <si>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</si>
  <si>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</si>
  <si>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</si>
  <si>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</si>
  <si>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</si>
  <si>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</si>
  <si>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</si>
  <si>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</si>
  <si>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</si>
  <si>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</si>
  <si>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</si>
  <si>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</si>
  <si>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</si>
  <si>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</si>
  <si>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</si>
  <si>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</si>
  <si>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</si>
  <si>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</si>
  <si>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</si>
  <si>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</si>
  <si>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</si>
  <si>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</si>
  <si>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</si>
  <si>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</si>
  <si>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</si>
  <si>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</si>
  <si>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</si>
  <si>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</si>
  <si>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</si>
  <si>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</si>
  <si>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</si>
  <si>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</si>
  <si>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</si>
  <si>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</si>
  <si>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</si>
  <si>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</si>
  <si>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</si>
  <si>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</si>
  <si>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</si>
  <si>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</si>
  <si>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</si>
  <si>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</si>
  <si>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</si>
  <si>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</si>
  <si>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</si>
  <si>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</si>
  <si>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</si>
  <si>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</si>
  <si>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</si>
  <si>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</si>
  <si>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</si>
  <si>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</si>
  <si>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</si>
  <si>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</si>
  <si>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</si>
  <si>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</si>
  <si>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</si>
  <si>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</si>
  <si>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</si>
  <si>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</si>
  <si>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</si>
  <si>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</si>
  <si>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</si>
  <si>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</si>
  <si>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</si>
  <si>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</si>
  <si>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</si>
  <si>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</si>
  <si>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</si>
  <si>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</si>
  <si>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</si>
  <si>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</si>
  <si>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</si>
  <si>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</si>
  <si>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</si>
  <si>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</si>
  <si>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</si>
  <si>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</si>
  <si>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</si>
  <si>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</si>
  <si>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</si>
  <si>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</si>
  <si>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</si>
  <si>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</si>
  <si>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</si>
  <si>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</si>
  <si>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</si>
  <si>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</si>
  <si>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</si>
  <si>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</si>
  <si>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</si>
  <si>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</si>
  <si>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</si>
  <si>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</si>
  <si>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</si>
  <si>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</si>
  <si>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</si>
  <si>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</si>
  <si>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</si>
  <si>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</si>
  <si>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</si>
  <si>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</si>
  <si>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</si>
  <si>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</si>
  <si>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</si>
  <si>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</si>
  <si>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</si>
  <si>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</si>
  <si>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</si>
  <si>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</si>
  <si>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</si>
  <si>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</si>
  <si>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</si>
  <si>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</si>
  <si>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</si>
  <si>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</si>
  <si>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</si>
  <si>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</si>
  <si>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</si>
  <si>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</si>
  <si>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</si>
  <si>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</si>
  <si>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</si>
  <si>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</si>
  <si>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</si>
  <si>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</si>
  <si>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</si>
  <si>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</si>
  <si>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</si>
  <si>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</si>
  <si>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</si>
  <si>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</si>
  <si>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</si>
  <si>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</si>
  <si>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</si>
  <si>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</si>
  <si>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</si>
  <si>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</si>
  <si>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</si>
  <si>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</si>
  <si>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</si>
  <si>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</si>
  <si>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</si>
  <si>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</si>
  <si>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</si>
  <si>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</si>
  <si>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</si>
  <si>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</si>
  <si>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</si>
  <si>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</si>
  <si>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</si>
  <si>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</si>
  <si>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</si>
  <si>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</si>
  <si>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</si>
  <si>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</si>
  <si>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</si>
  <si>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</si>
  <si>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</si>
  <si>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</si>
  <si>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</si>
  <si>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</si>
  <si>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</si>
  <si>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</si>
  <si>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</si>
  <si>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</si>
  <si>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</si>
  <si>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</si>
  <si>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</si>
  <si>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</si>
  <si>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</si>
  <si>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</si>
  <si>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</si>
  <si>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</si>
  <si>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</si>
  <si>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</si>
  <si>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</si>
  <si>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</si>
  <si>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</si>
  <si>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</si>
  <si>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</si>
  <si>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</si>
  <si>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</si>
  <si>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</si>
  <si>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</si>
  <si>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</si>
  <si>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</si>
  <si>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</si>
  <si>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</si>
  <si>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</si>
  <si>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</si>
  <si>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</si>
  <si>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</si>
  <si>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</si>
  <si>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</si>
  <si>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</si>
  <si>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</si>
  <si>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</si>
  <si>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</si>
  <si>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</si>
  <si>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</si>
  <si>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</si>
  <si>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</si>
  <si>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</si>
  <si>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</si>
  <si>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</si>
  <si>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</si>
  <si>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</si>
  <si>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</si>
  <si>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</si>
  <si>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</si>
  <si>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</si>
  <si>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</si>
  <si>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</si>
  <si>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</si>
  <si>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</si>
  <si>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</si>
  <si>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</si>
  <si>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</si>
  <si>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</si>
  <si>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</si>
  <si>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</si>
  <si>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</si>
  <si>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</si>
  <si>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</si>
  <si>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</si>
  <si>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</si>
  <si>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</si>
  <si>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</si>
  <si>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</si>
  <si>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</si>
  <si>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</si>
  <si>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</si>
  <si>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</si>
  <si>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</si>
  <si>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</si>
  <si>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</si>
  <si>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</si>
  <si>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</si>
  <si>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</si>
  <si>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</si>
  <si>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</si>
  <si>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</si>
  <si>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</si>
  <si>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</si>
  <si>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</si>
  <si>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</si>
  <si>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</si>
  <si>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</si>
  <si>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</si>
  <si>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</si>
  <si>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</si>
  <si>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</si>
  <si>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</si>
  <si>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</si>
  <si>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</si>
  <si>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</si>
  <si>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</si>
  <si>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</si>
  <si>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</si>
  <si>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</si>
  <si>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</si>
  <si>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</si>
  <si>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</si>
  <si>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</si>
  <si>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</si>
  <si>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</si>
  <si>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</si>
  <si>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</si>
  <si>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</si>
  <si>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</si>
  <si>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</si>
  <si>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</si>
  <si>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</si>
  <si>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</si>
  <si>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</si>
  <si>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</si>
  <si>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</si>
  <si>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</si>
  <si>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</si>
  <si>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</si>
  <si>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</si>
  <si>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</si>
  <si>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</si>
  <si>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</si>
  <si>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</si>
  <si>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</si>
  <si>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</si>
  <si>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</si>
  <si>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</si>
  <si>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</si>
  <si>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</si>
  <si>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</si>
  <si>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</si>
  <si>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</si>
  <si>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</si>
  <si>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</si>
  <si>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</si>
  <si>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</si>
  <si>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</si>
  <si>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</si>
  <si>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</si>
  <si>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</si>
  <si>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</si>
  <si>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</si>
  <si>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</si>
  <si>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</si>
  <si>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</si>
  <si>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</si>
  <si>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</si>
  <si>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</si>
  <si>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</si>
  <si>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</si>
  <si>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</si>
  <si>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</si>
  <si>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</si>
  <si>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</si>
  <si>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</si>
  <si>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</si>
  <si>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</si>
  <si>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</si>
  <si>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</si>
  <si>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</si>
  <si>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</si>
  <si>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</si>
  <si>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</si>
  <si>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</si>
  <si>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</si>
  <si>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</si>
  <si>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</si>
  <si>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</si>
  <si>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</si>
  <si>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</si>
  <si>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</si>
  <si>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</si>
  <si>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</si>
  <si>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</si>
  <si>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</si>
  <si>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</si>
  <si>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</si>
  <si>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</si>
  <si>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</si>
  <si>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</si>
  <si>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</si>
  <si>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</si>
  <si>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</si>
  <si>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</si>
  <si>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</si>
  <si>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</si>
  <si>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</si>
  <si>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</si>
  <si>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</si>
  <si>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</si>
  <si>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</si>
  <si>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</si>
  <si>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</si>
  <si>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</si>
  <si>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</si>
  <si>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</si>
  <si>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</si>
  <si>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</si>
  <si>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</si>
  <si>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</si>
  <si>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</si>
  <si>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</si>
  <si>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</si>
  <si>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</si>
  <si>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</si>
  <si>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</si>
  <si>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</si>
  <si>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</si>
  <si>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</si>
  <si>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</si>
  <si>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</si>
  <si>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</si>
  <si>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</si>
  <si>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</si>
  <si>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</si>
  <si>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</si>
  <si>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</si>
  <si>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</si>
  <si>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</si>
  <si>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</si>
  <si>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</si>
  <si>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</si>
  <si>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</si>
  <si>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</si>
  <si>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</si>
  <si>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</si>
  <si>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</si>
  <si>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</si>
  <si>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</si>
  <si>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</si>
  <si>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</si>
  <si>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</si>
  <si>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</si>
  <si>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</si>
  <si>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</si>
  <si>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</si>
  <si>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</si>
  <si>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</si>
  <si>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</si>
  <si>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</si>
  <si>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</si>
  <si>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</si>
  <si>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</si>
  <si>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</si>
  <si>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</si>
  <si>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</si>
  <si>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</si>
  <si>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</si>
  <si>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</si>
  <si>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</si>
  <si>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</si>
  <si>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</si>
  <si>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</si>
  <si>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</si>
  <si>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</si>
  <si>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</si>
  <si>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</si>
  <si>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</si>
  <si>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</si>
  <si>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</si>
  <si>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</si>
  <si>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</si>
  <si>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</si>
  <si>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</si>
  <si>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</si>
  <si>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</si>
  <si>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</si>
  <si>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</si>
  <si>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</si>
  <si>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</si>
  <si>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</si>
  <si>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</si>
  <si>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</si>
  <si>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</si>
  <si>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</si>
  <si>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</si>
  <si>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</si>
  <si>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</si>
  <si>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</si>
  <si>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</si>
  <si>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</si>
  <si>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</si>
  <si>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</si>
  <si>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</si>
  <si>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</si>
  <si>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</si>
  <si>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</si>
  <si>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</si>
  <si>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</si>
  <si>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</si>
  <si>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</si>
  <si>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</si>
  <si>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</si>
  <si>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</si>
  <si>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</si>
  <si>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</si>
  <si>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</si>
  <si>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</si>
  <si>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</si>
  <si>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</si>
  <si>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</si>
  <si>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</si>
  <si>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</si>
  <si>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</si>
  <si>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</si>
  <si>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</si>
  <si>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</si>
  <si>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</si>
  <si>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</si>
  <si>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</si>
  <si>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</si>
  <si>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</si>
  <si>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</si>
  <si>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</si>
  <si>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</si>
  <si>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</si>
  <si>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</si>
  <si>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</si>
  <si>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</si>
  <si>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</si>
  <si>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</si>
  <si>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</si>
  <si>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</si>
  <si>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</si>
  <si>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</si>
  <si>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</si>
  <si>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</si>
  <si>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</si>
  <si>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</si>
  <si>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</si>
  <si>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</si>
  <si>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</si>
  <si>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</si>
  <si>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</si>
  <si>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</si>
  <si>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</si>
  <si>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</si>
  <si>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</si>
  <si>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</si>
  <si>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</si>
  <si>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</si>
  <si>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</si>
  <si>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</si>
  <si>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</si>
  <si>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</si>
  <si>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</si>
  <si>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</si>
  <si>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</si>
  <si>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</si>
  <si>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</si>
  <si>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</si>
  <si>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</si>
  <si>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</si>
  <si>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</si>
  <si>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</si>
  <si>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</si>
  <si>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</si>
  <si>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</si>
  <si>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</si>
  <si>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</si>
  <si>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</si>
  <si>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</si>
  <si>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</si>
  <si>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</si>
  <si>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</si>
  <si>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</si>
  <si>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</si>
  <si>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</si>
  <si>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</si>
  <si>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</si>
  <si>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</si>
  <si>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</si>
  <si>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</si>
  <si>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</si>
  <si>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</si>
  <si>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</si>
  <si>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</si>
  <si>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</si>
  <si>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</si>
  <si>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</si>
  <si>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</si>
  <si>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</si>
  <si>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</si>
  <si>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</si>
  <si>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</si>
  <si>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</si>
  <si>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</si>
  <si>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</si>
  <si>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</si>
  <si>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</si>
  <si>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</si>
  <si>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</si>
  <si>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</si>
  <si>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</si>
  <si>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</si>
  <si>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</si>
  <si>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</si>
  <si>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</si>
  <si>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</si>
  <si>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</si>
  <si>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</si>
  <si>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</si>
  <si>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</si>
  <si>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</si>
  <si>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</si>
  <si>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</si>
  <si>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</si>
  <si>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</si>
  <si>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</si>
  <si>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</si>
  <si>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</si>
  <si>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</si>
  <si>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</si>
  <si>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</si>
  <si>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</si>
  <si>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</si>
  <si>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</si>
  <si>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</si>
  <si>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</si>
  <si>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</si>
  <si>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</si>
  <si>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</si>
  <si>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</si>
  <si>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</si>
  <si>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</si>
  <si>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</si>
  <si>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</si>
  <si>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</si>
  <si>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</si>
  <si>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</si>
  <si>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</si>
  <si>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</si>
  <si>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</si>
  <si>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</si>
  <si>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</si>
  <si>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</si>
  <si>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</si>
  <si>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</si>
  <si>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</si>
  <si>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</si>
  <si>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</si>
  <si>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</si>
  <si>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</si>
  <si>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</si>
  <si>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</si>
  <si>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</si>
  <si>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</si>
  <si>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</si>
  <si>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</si>
  <si>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</si>
  <si>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</si>
  <si>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</si>
  <si>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</si>
  <si>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</si>
  <si>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</si>
  <si>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</si>
  <si>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</si>
  <si>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</si>
  <si>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</si>
  <si>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</si>
  <si>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</si>
  <si>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</si>
  <si>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</si>
  <si>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</si>
  <si>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</si>
  <si>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</si>
  <si>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</si>
  <si>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</si>
  <si>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</si>
  <si>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</si>
  <si>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</si>
  <si>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</si>
  <si>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</si>
  <si>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</si>
  <si>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</si>
  <si>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</si>
  <si>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</si>
  <si>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</si>
  <si>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</si>
  <si>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</si>
  <si>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</si>
  <si>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</si>
  <si>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</si>
  <si>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</si>
  <si>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</si>
  <si>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</si>
  <si>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</si>
  <si>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</si>
  <si>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</si>
  <si>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</si>
  <si>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</si>
  <si>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</si>
  <si>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</si>
  <si>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</si>
  <si>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</si>
  <si>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</si>
  <si>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</si>
  <si>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</si>
  <si>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</si>
  <si>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</si>
  <si>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</si>
  <si>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</si>
  <si>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</si>
  <si>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</si>
  <si>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</si>
  <si>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</si>
  <si>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</si>
  <si>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</si>
  <si>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</si>
  <si>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</si>
  <si>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</si>
  <si>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</si>
  <si>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</si>
  <si>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</si>
  <si>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</si>
  <si>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</si>
  <si>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</si>
  <si>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</si>
  <si>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</si>
  <si>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</si>
  <si>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</si>
  <si>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</si>
  <si>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</si>
  <si>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</si>
  <si>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</si>
  <si>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</si>
  <si>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</si>
  <si>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</si>
  <si>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</si>
  <si>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</si>
  <si>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</si>
  <si>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</si>
  <si>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</si>
  <si>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</si>
  <si>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</si>
  <si>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</si>
  <si>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</si>
  <si>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</si>
  <si>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</si>
  <si>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</si>
  <si>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</si>
  <si>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</si>
  <si>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</si>
  <si>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</si>
  <si>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</si>
  <si>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</si>
  <si>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</si>
  <si>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</si>
  <si>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</si>
  <si>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</si>
  <si>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</si>
  <si>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</si>
  <si>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</si>
  <si>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</si>
  <si>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</si>
  <si>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</si>
  <si>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</si>
  <si>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</si>
  <si>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</si>
  <si>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</si>
  <si>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</si>
  <si>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</si>
  <si>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</si>
  <si>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</si>
  <si>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</si>
  <si>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</si>
  <si>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</si>
  <si>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</si>
  <si>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</si>
  <si>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</si>
  <si>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</si>
  <si>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</si>
  <si>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</si>
  <si>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</si>
  <si>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</si>
  <si>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</si>
  <si>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</si>
  <si>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</si>
  <si>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</si>
  <si>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</si>
  <si>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</si>
  <si>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</si>
  <si>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</si>
  <si>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</si>
  <si>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</si>
  <si>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</si>
  <si>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</si>
  <si>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</si>
  <si>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</si>
  <si>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</si>
  <si>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</si>
  <si>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</si>
  <si>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</si>
  <si>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</si>
  <si>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</si>
  <si>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</si>
  <si>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</si>
  <si>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</si>
  <si>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</si>
  <si>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</si>
  <si>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</si>
  <si>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</si>
  <si>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</si>
  <si>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</si>
  <si>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</si>
  <si>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</si>
  <si>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</si>
  <si>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</si>
  <si>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</si>
  <si>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</si>
  <si>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</si>
  <si>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</si>
  <si>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</si>
  <si>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</si>
  <si>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</si>
  <si>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</si>
  <si>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</si>
  <si>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</si>
  <si>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</si>
  <si>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</si>
  <si>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</si>
  <si>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</si>
  <si>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</si>
  <si>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</si>
  <si>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</si>
  <si>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</si>
  <si>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</si>
  <si>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</si>
  <si>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</si>
  <si>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</si>
  <si>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</si>
  <si>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</si>
  <si>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</si>
  <si>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</si>
  <si>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</si>
  <si>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</si>
  <si>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</si>
  <si>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</si>
  <si>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</si>
  <si>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</si>
  <si>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</si>
  <si>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</si>
  <si>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</si>
  <si>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</si>
  <si>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</si>
  <si>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</si>
  <si>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</si>
  <si>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</si>
  <si>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</si>
  <si>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</si>
  <si>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</si>
  <si>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</si>
  <si>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</si>
  <si>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</si>
  <si>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</si>
  <si>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</si>
  <si>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</si>
  <si>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</si>
  <si>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</si>
  <si>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</si>
  <si>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</si>
  <si>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</si>
  <si>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</si>
  <si>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</si>
  <si>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</si>
  <si>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</si>
  <si>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</si>
  <si>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</si>
  <si>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</si>
  <si>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</si>
  <si>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</si>
  <si>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</si>
  <si>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</si>
  <si>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</si>
  <si>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</si>
  <si>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</si>
  <si>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</si>
  <si>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</si>
  <si>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</si>
  <si>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</si>
  <si>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</si>
  <si>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</si>
  <si>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</si>
  <si>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</si>
  <si>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</si>
  <si>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</si>
  <si>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</si>
  <si>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</si>
  <si>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</si>
  <si>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</si>
  <si>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</si>
  <si>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</si>
  <si>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</si>
  <si>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</si>
  <si>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</si>
  <si>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</si>
  <si>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</si>
  <si>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</si>
  <si>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</si>
  <si>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</si>
  <si>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</si>
  <si>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</si>
  <si>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</si>
  <si>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</si>
  <si>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</si>
  <si>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</si>
  <si>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</si>
  <si>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</si>
  <si>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</si>
  <si>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</si>
  <si>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</si>
  <si>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</si>
  <si>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</si>
  <si>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</si>
  <si>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</si>
  <si>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</si>
  <si>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</si>
  <si>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</si>
  <si>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</si>
  <si>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</si>
  <si>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</si>
  <si>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</si>
  <si>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</si>
  <si>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</si>
  <si>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</si>
  <si>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</si>
  <si>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</si>
  <si>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</si>
  <si>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</si>
  <si>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</si>
  <si>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</si>
  <si>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</si>
  <si>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</si>
  <si>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</si>
  <si>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</si>
  <si>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</si>
  <si>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</si>
  <si>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</si>
  <si>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</si>
  <si>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</si>
  <si>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</si>
  <si>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</si>
  <si>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</si>
  <si>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</si>
  <si>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</si>
  <si>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</si>
  <si>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</si>
  <si>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</si>
  <si>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</si>
  <si>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</si>
  <si>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</si>
  <si>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</si>
  <si>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</si>
  <si>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</si>
  <si>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</si>
  <si>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</si>
  <si>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</si>
  <si>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</si>
  <si>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</si>
  <si>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</si>
  <si>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</si>
  <si>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</si>
  <si>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</si>
  <si>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</si>
  <si>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</si>
  <si>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</si>
  <si>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</si>
  <si>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</si>
  <si>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</si>
  <si>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</si>
  <si>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</si>
  <si>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</si>
  <si>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</si>
  <si>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</si>
  <si>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</si>
  <si>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</si>
  <si>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</si>
  <si>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</si>
  <si>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</si>
  <si>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</si>
  <si>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</si>
  <si>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</si>
  <si>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</si>
  <si>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</si>
  <si>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</si>
  <si>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</si>
  <si>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</si>
  <si>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</si>
  <si>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</si>
  <si>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</si>
  <si>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</si>
  <si>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</si>
  <si>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</si>
  <si>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</si>
  <si>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</si>
  <si>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</si>
  <si>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</si>
  <si>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</si>
  <si>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</si>
  <si>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</si>
  <si>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</si>
  <si>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</si>
  <si>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</si>
  <si>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</si>
  <si>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</si>
  <si>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</si>
  <si>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</si>
  <si>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</si>
  <si>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</si>
  <si>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</si>
  <si>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</si>
  <si>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</si>
  <si>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</si>
  <si>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</si>
  <si>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</si>
  <si>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</si>
  <si>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</si>
  <si>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</si>
  <si>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</si>
  <si>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</si>
  <si>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</si>
  <si>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</si>
  <si>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</si>
  <si>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</si>
  <si>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</si>
  <si>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</si>
  <si>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</si>
  <si>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</si>
  <si>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</si>
  <si>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</si>
  <si>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</si>
  <si>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</si>
  <si>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</si>
  <si>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</si>
  <si>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</si>
  <si>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</si>
  <si>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</si>
  <si>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</si>
  <si>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</si>
  <si>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</si>
  <si>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</si>
  <si>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</si>
  <si>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</si>
  <si>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</si>
  <si>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</si>
  <si>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</si>
  <si>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</si>
  <si>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</si>
  <si>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</si>
  <si>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</si>
  <si>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</si>
  <si>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</si>
  <si>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</si>
  <si>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</si>
  <si>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</si>
  <si>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</si>
  <si>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</si>
  <si>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</si>
  <si>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</si>
  <si>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</si>
  <si>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</si>
  <si>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</si>
  <si>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</si>
  <si>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</si>
  <si>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</si>
  <si>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</si>
  <si>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</si>
  <si>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</si>
  <si>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</si>
  <si>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</si>
  <si>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</si>
  <si>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</si>
  <si>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</si>
  <si>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</si>
  <si>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</si>
  <si>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</si>
  <si>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</si>
  <si>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</si>
  <si>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</si>
  <si>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</si>
  <si>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</si>
  <si>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</si>
  <si>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</si>
  <si>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</si>
  <si>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</si>
  <si>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</si>
  <si>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</si>
  <si>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</si>
  <si>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</si>
  <si>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</si>
  <si>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</si>
  <si>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</si>
  <si>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</si>
  <si>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</si>
  <si>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</si>
  <si>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</si>
  <si>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</si>
  <si>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</si>
  <si>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</si>
  <si>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</si>
  <si>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</si>
  <si>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</si>
  <si>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</si>
  <si>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</si>
  <si>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</si>
  <si>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</si>
  <si>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</si>
  <si>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</si>
  <si>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</si>
  <si>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</si>
  <si>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</si>
  <si>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</si>
  <si>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</si>
  <si>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</si>
  <si>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</si>
  <si>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</si>
  <si>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</si>
  <si>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</si>
  <si>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</si>
  <si>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</si>
  <si>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</si>
  <si>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</si>
  <si>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</si>
  <si>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</si>
  <si>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</si>
  <si>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</si>
  <si>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</si>
  <si>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</si>
  <si>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</si>
  <si>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</si>
  <si>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</si>
  <si>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</si>
  <si>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</si>
  <si>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</si>
  <si>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</si>
  <si>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</si>
  <si>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</si>
  <si>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</si>
  <si>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</si>
  <si>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</si>
  <si>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</si>
  <si>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</si>
  <si>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</si>
  <si>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</si>
  <si>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</si>
  <si>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</si>
  <si>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</si>
  <si>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</si>
  <si>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</si>
  <si>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</si>
  <si>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</si>
  <si>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</si>
  <si>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</si>
  <si>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</si>
  <si>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</si>
  <si>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</si>
  <si>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</si>
  <si>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</si>
  <si>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</si>
  <si>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</si>
  <si>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</si>
  <si>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</si>
  <si>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</si>
  <si>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</si>
  <si>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</si>
  <si>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</si>
  <si>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</si>
  <si>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</si>
  <si>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</si>
  <si>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</si>
  <si>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</si>
  <si>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</si>
  <si>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</si>
  <si>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</si>
  <si>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</si>
  <si>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</si>
  <si>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</si>
  <si>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</si>
  <si>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</si>
  <si>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</si>
  <si>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</si>
  <si>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</si>
  <si>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</si>
  <si>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</si>
  <si>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</si>
  <si>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</si>
  <si>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</si>
  <si>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</si>
  <si>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</si>
  <si>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</si>
  <si>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</si>
  <si>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</si>
  <si>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</si>
  <si>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</si>
  <si>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</si>
  <si>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</si>
  <si>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</si>
  <si>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</si>
  <si>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</si>
  <si>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</si>
  <si>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</si>
  <si>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</si>
  <si>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</si>
  <si>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</si>
  <si>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</si>
  <si>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</si>
  <si>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</si>
  <si>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</si>
  <si>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</si>
  <si>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</si>
  <si>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</si>
  <si>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</si>
  <si>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</si>
  <si>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</si>
  <si>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</si>
  <si>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</si>
  <si>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</si>
  <si>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</si>
  <si>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</si>
  <si>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</si>
  <si>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</si>
  <si>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</si>
  <si>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</si>
  <si>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</si>
  <si>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</si>
  <si>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</si>
  <si>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</si>
  <si>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</si>
  <si>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</si>
  <si>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</si>
  <si>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</si>
  <si>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</si>
  <si>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</si>
  <si>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</si>
  <si>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</si>
  <si>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</si>
  <si>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</si>
  <si>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</si>
  <si>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</si>
  <si>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</si>
  <si>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</si>
  <si>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</si>
  <si>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</si>
  <si>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</si>
  <si>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</si>
  <si>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</si>
  <si>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</si>
  <si>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</si>
  <si>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</si>
  <si>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</si>
  <si>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</si>
  <si>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</si>
  <si>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</si>
  <si>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</si>
  <si>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</si>
  <si>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</si>
  <si>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</si>
  <si>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</si>
  <si>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</si>
  <si>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</si>
  <si>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</si>
  <si>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</si>
  <si>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</si>
  <si>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</si>
  <si>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</si>
  <si>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</si>
  <si>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</si>
  <si>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</si>
  <si>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</si>
  <si>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</si>
  <si>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</si>
  <si>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</si>
  <si>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</si>
  <si>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</si>
  <si>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</si>
  <si>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</si>
  <si>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</si>
  <si>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</si>
  <si>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</si>
  <si>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</si>
  <si>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</si>
  <si>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</si>
  <si>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</si>
  <si>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</si>
  <si>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</si>
  <si>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</si>
  <si>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</si>
  <si>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</si>
  <si>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</si>
  <si>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</si>
  <si>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</si>
  <si>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</si>
  <si>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</si>
  <si>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</si>
  <si>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</si>
  <si>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</si>
  <si>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</si>
  <si>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</si>
  <si>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</si>
  <si>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</si>
  <si>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</si>
  <si>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</si>
  <si>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</si>
  <si>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</si>
  <si>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</si>
  <si>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</si>
  <si>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</si>
  <si>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</si>
  <si>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</si>
  <si>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</si>
  <si>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</si>
  <si>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</si>
  <si>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</si>
  <si>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</si>
  <si>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</si>
  <si>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</si>
  <si>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</si>
  <si>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</si>
  <si>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</si>
  <si>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</si>
  <si>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</si>
  <si>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</si>
  <si>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</si>
  <si>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</si>
  <si>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</si>
  <si>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</si>
  <si>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</si>
  <si>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</si>
  <si>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</si>
  <si>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</si>
  <si>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</si>
  <si>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</si>
  <si>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</si>
  <si>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</si>
  <si>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</si>
  <si>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</si>
  <si>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</si>
  <si>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</si>
  <si>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</si>
  <si>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</si>
  <si>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</si>
  <si>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</si>
  <si>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</si>
  <si>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</si>
  <si>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</si>
  <si>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</si>
  <si>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</si>
  <si>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</si>
  <si>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</si>
  <si>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</si>
  <si>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</si>
  <si>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</si>
  <si>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</si>
  <si>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</si>
  <si>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</si>
  <si>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</si>
  <si>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</si>
  <si>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</si>
  <si>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</si>
  <si>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</si>
  <si>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</si>
  <si>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</si>
  <si>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</si>
  <si>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</si>
  <si>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</si>
  <si>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</si>
  <si>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</si>
  <si>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</si>
  <si>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</si>
  <si>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</si>
  <si>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</si>
  <si>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</si>
  <si>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</si>
  <si>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</si>
  <si>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</si>
  <si>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</si>
  <si>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</si>
  <si>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</si>
  <si>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</si>
  <si>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</si>
  <si>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</si>
  <si>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</si>
  <si>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</si>
  <si>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</si>
  <si>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</si>
  <si>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</si>
  <si>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</si>
  <si>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</si>
  <si>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</si>
  <si>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</si>
  <si>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</si>
  <si>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</si>
  <si>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</si>
  <si>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</si>
  <si>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</si>
  <si>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</si>
  <si>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</si>
  <si>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</si>
  <si>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</si>
  <si>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</si>
  <si>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</si>
  <si>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</si>
  <si>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</si>
  <si>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</si>
  <si>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</si>
  <si>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</si>
  <si>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</si>
  <si>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</si>
  <si>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</si>
  <si>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</si>
  <si>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</si>
  <si>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</si>
  <si>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</si>
  <si>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</si>
  <si>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</si>
  <si>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</si>
  <si>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</si>
  <si>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</si>
  <si>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</si>
  <si>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</si>
  <si>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</si>
  <si>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</si>
  <si>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</si>
  <si>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</si>
  <si>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</si>
  <si>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</si>
  <si>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</si>
  <si>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</si>
  <si>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</si>
  <si>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</si>
  <si>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</si>
  <si>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</si>
  <si>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</si>
  <si>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</si>
  <si>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</si>
  <si>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</si>
  <si>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</si>
  <si>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</si>
  <si>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</si>
  <si>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</si>
  <si>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</si>
  <si>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</si>
  <si>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</si>
  <si>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</si>
  <si>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</si>
  <si>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</si>
  <si>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</si>
  <si>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</si>
  <si>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</si>
  <si>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</si>
  <si>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</si>
  <si>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</si>
  <si>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</si>
  <si>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</si>
  <si>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</si>
  <si>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</si>
  <si>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</si>
  <si>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</si>
  <si>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</si>
  <si>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</si>
  <si>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</si>
  <si>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</si>
  <si>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</si>
  <si>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</si>
  <si>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</si>
  <si>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</si>
  <si>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</si>
  <si>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</si>
  <si>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</si>
  <si>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</si>
  <si>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</si>
  <si>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</si>
  <si>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</si>
  <si>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</si>
  <si>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</si>
  <si>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</si>
  <si>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</si>
  <si>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</si>
  <si>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</si>
  <si>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</si>
  <si>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</si>
  <si>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</si>
  <si>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</si>
  <si>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</si>
  <si>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</si>
  <si>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</si>
  <si>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</si>
  <si>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</si>
  <si>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</si>
  <si>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</si>
  <si>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</si>
  <si>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</si>
  <si>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</si>
  <si>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</si>
  <si>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</si>
  <si>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</si>
  <si>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</si>
  <si>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</si>
  <si>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</si>
  <si>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</si>
  <si>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</si>
  <si>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</si>
  <si>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</si>
  <si>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</si>
  <si>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</si>
  <si>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</si>
  <si>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</si>
  <si>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</si>
  <si>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</si>
  <si>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</si>
  <si>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</si>
  <si>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</si>
  <si>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</si>
  <si>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</si>
  <si>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</si>
  <si>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</si>
  <si>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</si>
  <si>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</si>
  <si>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</si>
  <si>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</si>
  <si>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</si>
  <si>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</si>
  <si>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</si>
  <si>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</si>
  <si>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</si>
  <si>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</si>
  <si>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</si>
  <si>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</si>
  <si>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</si>
  <si>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</si>
  <si>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</si>
  <si>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</si>
  <si>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</si>
  <si>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</si>
  <si>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</si>
  <si>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</si>
  <si>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</si>
  <si>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</si>
  <si>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</si>
  <si>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</si>
  <si>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</si>
  <si>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</si>
  <si>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</si>
  <si>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</si>
  <si>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</si>
  <si>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</si>
  <si>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</si>
  <si>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</si>
  <si>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</si>
  <si>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</si>
  <si>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</si>
  <si>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</si>
  <si>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</si>
  <si>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</si>
  <si>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</si>
  <si>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</si>
  <si>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</si>
  <si>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</si>
  <si>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</si>
  <si>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</si>
  <si>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</si>
  <si>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</si>
  <si>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</si>
  <si>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</si>
  <si>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</si>
  <si>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</si>
  <si>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</si>
  <si>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</si>
  <si>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</si>
  <si>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</si>
  <si>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</si>
  <si>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</si>
  <si>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</si>
  <si>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</si>
  <si>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</si>
  <si>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</si>
  <si>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</si>
  <si>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</si>
  <si>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</si>
  <si>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</si>
  <si>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</si>
  <si>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</si>
  <si>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</si>
  <si>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</si>
  <si>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</si>
  <si>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</si>
  <si>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</si>
  <si>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</si>
  <si>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</si>
  <si>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</si>
  <si>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</si>
  <si>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</si>
  <si>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</si>
  <si>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</si>
  <si>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</si>
  <si>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</si>
  <si>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</si>
  <si>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</si>
  <si>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</si>
  <si>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</si>
  <si>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</si>
  <si>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</si>
  <si>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</si>
  <si>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</si>
  <si>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</si>
  <si>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</si>
  <si>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</si>
  <si>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</si>
  <si>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</si>
  <si>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</si>
  <si>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</si>
  <si>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</si>
  <si>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</si>
  <si>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</si>
  <si>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</si>
  <si>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</si>
  <si>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</si>
  <si>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</si>
  <si>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</si>
  <si>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</si>
  <si>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</si>
  <si>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</si>
  <si>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</si>
  <si>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</si>
  <si>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</si>
  <si>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</si>
  <si>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</si>
  <si>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</si>
  <si>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</si>
  <si>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</si>
  <si>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</si>
  <si>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</si>
  <si>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</si>
  <si>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</si>
  <si>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</si>
  <si>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</si>
  <si>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</si>
  <si>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</si>
  <si>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</si>
  <si>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</si>
  <si>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</si>
  <si>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</si>
  <si>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</si>
  <si>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</si>
  <si>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</si>
  <si>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</si>
  <si>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</si>
  <si>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</si>
  <si>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</si>
  <si>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</si>
  <si>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</si>
  <si>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</si>
  <si>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</si>
  <si>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</si>
  <si>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</si>
  <si>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</si>
  <si>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</si>
  <si>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</si>
  <si>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</si>
  <si>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</si>
  <si>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</si>
  <si>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</si>
  <si>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</si>
  <si>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</si>
  <si>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</si>
  <si>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</si>
  <si>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</si>
  <si>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</si>
  <si>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</si>
  <si>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</si>
  <si>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</si>
  <si>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</si>
  <si>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</si>
  <si>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</si>
  <si>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</si>
  <si>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</si>
  <si>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</si>
  <si>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</si>
  <si>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</si>
  <si>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</si>
  <si>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</si>
  <si>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</si>
  <si>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</si>
  <si>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</si>
  <si>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</si>
  <si>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</si>
  <si>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</si>
  <si>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</si>
  <si>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</si>
  <si>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</si>
  <si>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</si>
  <si>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</si>
  <si>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</si>
  <si>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</si>
  <si>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</si>
  <si>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</si>
  <si>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</si>
  <si>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</si>
  <si>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</si>
  <si>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</si>
  <si>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</si>
  <si>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</si>
  <si>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</si>
  <si>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</si>
  <si>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</si>
  <si>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</si>
  <si>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</si>
  <si>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</si>
  <si>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</si>
  <si>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</si>
  <si>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</si>
  <si>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</si>
  <si>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</si>
  <si>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</si>
  <si>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</si>
  <si>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</si>
  <si>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</si>
  <si>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</si>
  <si>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</si>
  <si>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</si>
  <si>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</si>
  <si>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</si>
  <si>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</si>
  <si>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</si>
  <si>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</si>
  <si>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</si>
  <si>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</si>
  <si>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</si>
  <si>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</si>
  <si>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</si>
  <si>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</si>
  <si>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</si>
  <si>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</si>
  <si>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</si>
  <si>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</si>
  <si>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</si>
  <si>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</si>
  <si>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</si>
  <si>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</si>
  <si>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</si>
  <si>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</si>
  <si>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</si>
  <si>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</si>
  <si>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</si>
  <si>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</si>
  <si>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</si>
  <si>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</si>
  <si>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</si>
  <si>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</si>
  <si>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</si>
  <si>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</si>
  <si>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</si>
  <si>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</si>
  <si>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</si>
  <si>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</si>
  <si>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</si>
  <si>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</si>
  <si>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</si>
  <si>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</si>
  <si>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</si>
  <si>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</si>
  <si>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</si>
  <si>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</si>
  <si>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</si>
  <si>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</si>
  <si>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</si>
  <si>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</si>
  <si>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</si>
  <si>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</si>
  <si>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</si>
  <si>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</si>
  <si>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</si>
  <si>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</si>
  <si>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</si>
  <si>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</si>
  <si>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</si>
  <si>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</si>
  <si>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</si>
  <si>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</si>
  <si>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</si>
  <si>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</si>
  <si>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</si>
  <si>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</si>
  <si>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</si>
  <si>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</si>
  <si>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</si>
  <si>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</si>
  <si>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</si>
  <si>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</si>
  <si>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</si>
  <si>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</si>
  <si>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</si>
  <si>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</si>
  <si>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</si>
  <si>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</si>
  <si>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</si>
  <si>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</si>
  <si>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</si>
  <si>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</si>
  <si>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</si>
  <si>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</si>
  <si>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</si>
  <si>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</si>
  <si>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</si>
  <si>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</si>
  <si>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</si>
  <si>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</si>
  <si>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</si>
  <si>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</si>
  <si>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</si>
  <si>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</si>
  <si>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</si>
  <si>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</si>
  <si>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</si>
  <si>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</si>
  <si>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</si>
  <si>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</si>
  <si>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</si>
  <si>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</si>
  <si>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</si>
  <si>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</si>
  <si>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</si>
  <si>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</si>
  <si>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</si>
  <si>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</si>
  <si>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</si>
  <si>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</si>
  <si>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</si>
  <si>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</si>
  <si>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</si>
  <si>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</si>
  <si>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</si>
  <si>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</si>
  <si>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</si>
  <si>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</si>
  <si>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</si>
  <si>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</si>
  <si>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</si>
  <si>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</si>
  <si>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</si>
  <si>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</si>
  <si>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</si>
  <si>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</si>
  <si>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</si>
  <si>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</si>
  <si>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</si>
  <si>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</si>
  <si>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</si>
  <si>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</si>
  <si>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</si>
  <si>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</si>
  <si>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</si>
  <si>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</si>
  <si>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</si>
  <si>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</si>
  <si>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</si>
  <si>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</si>
  <si>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</si>
  <si>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</si>
  <si>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</si>
  <si>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</si>
  <si>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</si>
  <si>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</si>
  <si>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</si>
  <si>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</si>
  <si>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</si>
  <si>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</si>
  <si>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</si>
  <si>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</si>
  <si>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</si>
  <si>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</si>
  <si>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</si>
  <si>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</si>
  <si>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</si>
  <si>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</si>
  <si>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</si>
  <si>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</si>
  <si>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</si>
  <si>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</si>
  <si>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</si>
  <si>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</si>
  <si>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</si>
  <si>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</si>
  <si>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</si>
  <si>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</si>
  <si>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</si>
  <si>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</si>
  <si>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</si>
  <si>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</si>
  <si>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</si>
  <si>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</si>
  <si>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</si>
  <si>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</si>
  <si>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</si>
  <si>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</si>
  <si>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</si>
  <si>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</si>
  <si>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</si>
  <si>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</si>
  <si>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</si>
  <si>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</si>
  <si>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</si>
  <si>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</si>
  <si>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</si>
  <si>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</si>
  <si>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</si>
  <si>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</si>
  <si>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</si>
  <si>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</si>
  <si>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</si>
  <si>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</si>
  <si>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</si>
  <si>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</si>
  <si>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</si>
  <si>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</si>
  <si>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</si>
  <si>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</si>
  <si>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</si>
  <si>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</si>
  <si>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</si>
  <si>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</si>
  <si>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</si>
  <si>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</si>
  <si>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</si>
  <si>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</si>
  <si>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</si>
  <si>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</si>
  <si>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</si>
  <si>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</si>
  <si>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</si>
  <si>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</si>
  <si>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</si>
  <si>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</si>
  <si>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</si>
  <si>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</si>
  <si>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</si>
  <si>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</si>
  <si>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</si>
  <si>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</si>
  <si>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</si>
  <si>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</si>
  <si>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</si>
  <si>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</si>
  <si>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</si>
  <si>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</si>
  <si>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</si>
  <si>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</si>
  <si>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</si>
  <si>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</si>
  <si>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</si>
  <si>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</si>
  <si>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</si>
  <si>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</si>
  <si>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</si>
  <si>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</si>
  <si>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</si>
  <si>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</si>
  <si>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</si>
  <si>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</si>
  <si>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</si>
  <si>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</si>
  <si>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</si>
  <si>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</si>
  <si>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</si>
  <si>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</si>
  <si>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</si>
  <si>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</si>
  <si>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</si>
  <si>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</si>
  <si>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</si>
  <si>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</si>
  <si>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</si>
  <si>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</si>
  <si>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</si>
  <si>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</si>
  <si>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</si>
  <si>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</si>
  <si>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</si>
  <si>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</si>
  <si>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</si>
  <si>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</si>
  <si>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</si>
  <si>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</si>
  <si>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</si>
  <si>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</si>
  <si>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</si>
  <si>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</si>
  <si>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</si>
  <si>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</si>
  <si>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</si>
  <si>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</si>
  <si>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</si>
  <si>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</si>
  <si>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</si>
  <si>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</si>
  <si>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</si>
  <si>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</si>
  <si>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</si>
  <si>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</si>
  <si>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</si>
  <si>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</si>
  <si>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</si>
  <si>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</si>
  <si>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</si>
  <si>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</si>
  <si>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</si>
  <si>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</si>
  <si>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</si>
  <si>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</si>
  <si>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</si>
  <si>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</si>
  <si>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</si>
  <si>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</si>
  <si>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</si>
  <si>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</si>
  <si>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</si>
  <si>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</si>
  <si>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</si>
  <si>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</si>
  <si>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</si>
  <si>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</si>
  <si>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</si>
  <si>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</si>
  <si>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</si>
  <si>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</si>
  <si>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</si>
  <si>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</si>
  <si>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</si>
  <si>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</si>
  <si>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</si>
  <si>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</si>
  <si>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</si>
  <si>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</si>
  <si>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</si>
  <si>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</si>
  <si>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</si>
  <si>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</si>
  <si>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</si>
  <si>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</si>
  <si>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</si>
  <si>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</si>
  <si>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</si>
  <si>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</si>
  <si>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</si>
  <si>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</si>
  <si>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</si>
  <si>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</si>
  <si>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</si>
  <si>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</si>
  <si>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</si>
  <si>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</si>
  <si>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</si>
  <si>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</si>
  <si>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</si>
  <si>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</si>
  <si>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</si>
  <si>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</si>
  <si>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</si>
  <si>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</si>
  <si>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</si>
  <si>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</si>
  <si>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</si>
  <si>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</si>
  <si>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</si>
  <si>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</si>
  <si>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</si>
  <si>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</si>
  <si>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</si>
  <si>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</si>
  <si>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</si>
  <si>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</si>
  <si>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</si>
  <si>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</si>
  <si>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</si>
  <si>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</si>
  <si>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</si>
  <si>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</si>
  <si>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</si>
  <si>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</si>
  <si>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</si>
  <si>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</si>
  <si>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</si>
  <si>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</si>
  <si>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</si>
  <si>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</si>
  <si>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</si>
  <si>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</si>
  <si>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</si>
  <si>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</si>
  <si>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</si>
  <si>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</si>
  <si>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</si>
  <si>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</si>
  <si>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</si>
  <si>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</si>
  <si>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</si>
  <si>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</si>
  <si>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</si>
  <si>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</si>
  <si>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</si>
  <si>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</si>
  <si>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</si>
  <si>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</si>
  <si>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</si>
  <si>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</si>
  <si>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</si>
  <si>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</si>
  <si>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</si>
  <si>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</si>
  <si>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</si>
  <si>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</si>
  <si>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</si>
  <si>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</si>
  <si>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</si>
  <si>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</si>
  <si>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</si>
  <si>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</si>
  <si>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</si>
  <si>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</si>
  <si>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</si>
  <si>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</si>
  <si>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</si>
  <si>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</si>
  <si>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</si>
  <si>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</si>
  <si>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</si>
  <si>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</si>
  <si>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</si>
  <si>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</si>
  <si>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</si>
  <si>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</si>
  <si>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</si>
  <si>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</si>
  <si>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</si>
  <si>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</si>
  <si>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</si>
  <si>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</si>
  <si>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</si>
  <si>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</si>
  <si>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</si>
  <si>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</si>
  <si>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</si>
  <si>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</si>
  <si>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</si>
  <si>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</si>
  <si>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</si>
  <si>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</si>
  <si>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</si>
  <si>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</si>
  <si>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</si>
  <si>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</si>
  <si>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</si>
  <si>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</si>
  <si>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</si>
  <si>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</si>
  <si>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</si>
  <si>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</si>
  <si>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</si>
  <si>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</si>
  <si>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</si>
  <si>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</si>
  <si>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</si>
  <si>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</si>
  <si>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</si>
  <si>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</si>
  <si>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</si>
  <si>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</si>
  <si>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</si>
  <si>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</si>
  <si>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</si>
  <si>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</si>
  <si>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</si>
  <si>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</si>
  <si>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</si>
  <si>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</si>
  <si>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</si>
  <si>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</si>
  <si>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</si>
  <si>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</si>
  <si>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</si>
  <si>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</si>
  <si>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</si>
  <si>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</si>
  <si>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</si>
  <si>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</si>
  <si>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</si>
  <si>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</si>
  <si>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</si>
  <si>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</si>
  <si>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</si>
  <si>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</si>
  <si>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</si>
  <si>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</si>
  <si>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</si>
  <si>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</si>
  <si>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</si>
  <si>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</si>
  <si>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</si>
  <si>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</si>
  <si>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</si>
  <si>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</si>
  <si>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</si>
  <si>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</si>
  <si>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</si>
  <si>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</si>
  <si>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</si>
  <si>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</si>
  <si>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</si>
  <si>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</si>
  <si>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</si>
  <si>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</si>
  <si>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</si>
  <si>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</si>
  <si>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</si>
  <si>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</si>
  <si>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</si>
  <si>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</si>
  <si>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</si>
  <si>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</si>
  <si>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</si>
  <si>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</si>
  <si>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</si>
  <si>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</si>
  <si>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</si>
  <si>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</si>
  <si>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</si>
  <si>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</si>
  <si>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</si>
  <si>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</si>
  <si>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</si>
  <si>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</si>
  <si>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</si>
  <si>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</si>
  <si>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</si>
  <si>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</si>
  <si>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</si>
  <si>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</si>
  <si>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</si>
  <si>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</si>
  <si>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</si>
  <si>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</si>
  <si>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</si>
  <si>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</si>
  <si>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</si>
  <si>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</si>
  <si>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</si>
  <si>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</si>
  <si>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</si>
  <si>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</si>
  <si>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</si>
  <si>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</si>
  <si>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</si>
  <si>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</si>
  <si>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</si>
  <si>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</si>
  <si>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</si>
  <si>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</si>
  <si>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</si>
  <si>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</si>
  <si>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</si>
  <si>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</si>
  <si>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</si>
  <si>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</si>
  <si>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</si>
  <si>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</si>
  <si>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</si>
  <si>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</si>
  <si>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</si>
  <si>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</si>
  <si>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</si>
  <si>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</si>
  <si>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</si>
  <si>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</si>
  <si>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</si>
  <si>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</si>
  <si>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</si>
  <si>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</si>
  <si>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</si>
  <si>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</si>
  <si>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</si>
  <si>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</si>
  <si>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</si>
  <si>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</si>
  <si>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</si>
  <si>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</si>
  <si>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</si>
  <si>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</si>
  <si>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</si>
  <si>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</si>
  <si>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</si>
  <si>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</si>
  <si>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</si>
  <si>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</si>
  <si>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</si>
  <si>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</si>
  <si>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</si>
  <si>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</si>
  <si>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</si>
  <si>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</si>
  <si>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</si>
  <si>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</si>
  <si>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</si>
  <si>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</si>
  <si>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</si>
  <si>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</si>
  <si>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</si>
  <si>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</si>
  <si>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</si>
  <si>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</si>
  <si>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</si>
  <si>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</si>
  <si>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</si>
  <si>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</si>
  <si>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</si>
  <si>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</si>
  <si>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</si>
  <si>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</si>
  <si>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</si>
  <si>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</si>
  <si>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</si>
  <si>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</si>
  <si>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</si>
  <si>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</si>
  <si>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</si>
  <si>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</si>
  <si>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</si>
  <si>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</si>
  <si>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</si>
  <si>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</si>
  <si>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</si>
  <si>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</si>
  <si>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</si>
  <si>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</si>
  <si>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</si>
  <si>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</si>
  <si>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</si>
  <si>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</si>
  <si>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</si>
  <si>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</si>
  <si>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</si>
  <si>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</si>
  <si>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</si>
  <si>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</si>
  <si>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</si>
  <si>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</si>
  <si>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</si>
  <si>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</si>
  <si>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</si>
  <si>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</si>
  <si>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</si>
  <si>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</si>
  <si>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</si>
  <si>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</si>
  <si>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</si>
  <si>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</si>
  <si>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</si>
  <si>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</si>
  <si>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</si>
  <si>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</si>
  <si>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</si>
  <si>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</si>
  <si>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</si>
  <si>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</si>
  <si>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</si>
  <si>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</si>
  <si>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</si>
  <si>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</si>
  <si>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</si>
  <si>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</si>
  <si>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</si>
  <si>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</si>
  <si>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</si>
  <si>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</si>
  <si>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</si>
  <si>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</si>
  <si>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</si>
  <si>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</si>
  <si>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</si>
  <si>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</si>
  <si>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</si>
  <si>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</si>
  <si>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</si>
  <si>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</si>
  <si>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</si>
  <si>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</si>
  <si>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</si>
  <si>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</si>
  <si>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</si>
  <si>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</si>
  <si>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</si>
  <si>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</si>
  <si>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</si>
  <si>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</si>
  <si>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</si>
  <si>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</si>
  <si>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</si>
  <si>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</si>
  <si>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</si>
  <si>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</si>
  <si>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</si>
  <si>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</si>
  <si>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</si>
  <si>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</si>
  <si>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</si>
  <si>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</si>
  <si>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</si>
  <si>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</si>
  <si>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</si>
  <si>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</si>
  <si>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</si>
  <si>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</si>
  <si>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</si>
  <si>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</si>
  <si>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</si>
  <si>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</si>
  <si>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</si>
  <si>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</si>
  <si>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</si>
  <si>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</si>
  <si>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</si>
  <si>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</si>
  <si>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</si>
  <si>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</si>
  <si>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</si>
  <si>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</si>
  <si>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</si>
  <si>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</si>
  <si>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</si>
  <si>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</si>
  <si>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</si>
  <si>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</si>
  <si>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</si>
  <si>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</si>
  <si>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</si>
  <si>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</si>
  <si>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</si>
  <si>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</si>
  <si>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</si>
  <si>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</si>
  <si>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</si>
  <si>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</si>
  <si>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</si>
  <si>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</si>
  <si>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</si>
  <si>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</si>
  <si>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</si>
  <si>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</si>
  <si>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</si>
  <si>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</si>
  <si>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</si>
  <si>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</si>
  <si>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</si>
  <si>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</si>
  <si>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</si>
  <si>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</si>
  <si>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</si>
  <si>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</si>
  <si>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</si>
  <si>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</si>
  <si>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</si>
  <si>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</si>
  <si>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</si>
  <si>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</si>
  <si>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</si>
  <si>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</si>
  <si>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</si>
  <si>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</si>
  <si>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</si>
  <si>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</si>
  <si>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</si>
  <si>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</si>
  <si>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</si>
  <si>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</si>
  <si>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</si>
  <si>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</si>
  <si>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</si>
  <si>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</si>
  <si>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</si>
  <si>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</si>
  <si>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</si>
  <si>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</si>
  <si>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</si>
  <si>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</si>
  <si>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</si>
  <si>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</si>
  <si>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</si>
  <si>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</si>
  <si>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</si>
  <si>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</si>
  <si>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</si>
  <si>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</si>
  <si>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</si>
  <si>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</si>
  <si>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</si>
  <si>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</si>
  <si>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</si>
  <si>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</si>
  <si>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</si>
  <si>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</si>
  <si>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</si>
  <si>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</si>
  <si>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</si>
  <si>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</si>
  <si>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</si>
  <si>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</si>
  <si>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</si>
  <si>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</si>
  <si>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</si>
  <si>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</si>
  <si>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</si>
  <si>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</si>
  <si>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</si>
  <si>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</si>
  <si>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</si>
  <si>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</si>
  <si>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</si>
  <si>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</si>
  <si>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</si>
  <si>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</si>
  <si>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</si>
  <si>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</si>
  <si>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</si>
  <si>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</si>
  <si>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</si>
  <si>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</si>
  <si>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</si>
  <si>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</si>
  <si>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</si>
  <si>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</si>
  <si>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</si>
  <si>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</si>
  <si>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</si>
  <si>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</si>
  <si>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</si>
  <si>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</si>
  <si>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</si>
  <si>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</si>
  <si>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</si>
  <si>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</si>
  <si>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</si>
  <si>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</si>
  <si>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</si>
  <si>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</si>
  <si>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</si>
  <si>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</si>
  <si>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</si>
  <si>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</si>
  <si>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</si>
  <si>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</si>
  <si>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</si>
  <si>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</si>
  <si>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</si>
  <si>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</si>
  <si>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</si>
  <si>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</si>
  <si>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</si>
  <si>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</si>
  <si>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</si>
  <si>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</si>
  <si>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</si>
  <si>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</si>
  <si>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</si>
  <si>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</si>
  <si>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</si>
  <si>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</si>
  <si>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</si>
  <si>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</si>
  <si>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</si>
  <si>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</si>
  <si>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</si>
  <si>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</si>
  <si>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</si>
  <si>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</si>
  <si>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</si>
  <si>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</si>
  <si>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</si>
  <si>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</si>
  <si>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</si>
  <si>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</si>
  <si>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</si>
  <si>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</si>
  <si>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</si>
  <si>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</si>
  <si>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</si>
  <si>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</si>
  <si>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</si>
  <si>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</si>
  <si>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</si>
  <si>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</si>
  <si>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</si>
  <si>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</si>
  <si>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</si>
  <si>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</si>
  <si>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</si>
  <si>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</si>
  <si>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</si>
  <si>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</si>
  <si>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</si>
  <si>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</si>
  <si>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</si>
  <si>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</si>
  <si>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</si>
  <si>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</si>
  <si>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</si>
  <si>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</si>
  <si>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</si>
  <si>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</si>
  <si>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</si>
  <si>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</si>
  <si>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</si>
  <si>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</si>
  <si>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</si>
  <si>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</si>
  <si>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</si>
  <si>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</si>
  <si>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</si>
  <si>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</si>
  <si>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</si>
  <si>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</si>
  <si>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</si>
  <si>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</si>
  <si>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</si>
  <si>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</si>
  <si>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</si>
  <si>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</si>
  <si>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</si>
  <si>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</si>
  <si>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</si>
  <si>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</si>
  <si>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</si>
  <si>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</si>
  <si>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</si>
  <si>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</si>
  <si>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</si>
  <si>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</si>
  <si>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</si>
  <si>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</si>
  <si>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</si>
  <si>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</si>
  <si>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</si>
  <si>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</si>
  <si>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</si>
  <si>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</si>
  <si>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</si>
  <si>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</si>
  <si>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</si>
  <si>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</si>
  <si>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</si>
  <si>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</si>
  <si>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</si>
  <si>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</si>
  <si>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</si>
  <si>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</si>
  <si>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</si>
  <si>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</si>
  <si>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</si>
  <si>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</si>
  <si>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</si>
  <si>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</si>
  <si>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</si>
  <si>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</si>
  <si>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</si>
  <si>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</si>
  <si>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</si>
  <si>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</si>
  <si>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</si>
  <si>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</si>
  <si>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</si>
  <si>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</si>
  <si>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</si>
  <si>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</si>
  <si>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</si>
  <si>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</si>
  <si>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</si>
  <si>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</si>
  <si>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</si>
  <si>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</si>
  <si>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</si>
  <si>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</si>
  <si>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</si>
  <si>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</si>
  <si>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</si>
  <si>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</si>
  <si>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</si>
  <si>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</si>
  <si>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</si>
  <si>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</si>
  <si>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</si>
  <si>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</si>
  <si>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</si>
  <si>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</si>
  <si>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</si>
  <si>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</si>
  <si>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</si>
  <si>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</si>
  <si>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</si>
  <si>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</si>
  <si>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</si>
  <si>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</si>
  <si>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</si>
  <si>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</si>
  <si>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</si>
  <si>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</si>
  <si>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</si>
  <si>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</si>
  <si>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</si>
  <si>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</si>
  <si>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</si>
  <si>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</si>
  <si>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</si>
  <si>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</si>
  <si>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</si>
  <si>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</si>
  <si>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</si>
  <si>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</si>
  <si>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</si>
  <si>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</si>
  <si>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</si>
  <si>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</si>
  <si>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</si>
  <si>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</si>
  <si>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</si>
  <si>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</si>
  <si>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</si>
  <si>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</si>
  <si>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</si>
  <si>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</si>
  <si>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</si>
  <si>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</si>
  <si>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</si>
  <si>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</si>
  <si>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</si>
  <si>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</si>
  <si>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</si>
  <si>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</si>
  <si>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</si>
  <si>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</si>
  <si>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</si>
  <si>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</si>
  <si>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</si>
  <si>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</si>
  <si>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</si>
  <si>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</si>
  <si>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</si>
  <si>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</si>
  <si>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</si>
  <si>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</si>
  <si>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</si>
  <si>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</si>
  <si>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</si>
  <si>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</si>
  <si>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</si>
  <si>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</si>
  <si>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</si>
  <si>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</si>
  <si>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</si>
  <si>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</si>
  <si>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</si>
  <si>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</si>
  <si>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</si>
  <si>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</si>
  <si>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</si>
  <si>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</si>
  <si>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</si>
  <si>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</si>
  <si>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</si>
  <si>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</si>
  <si>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</si>
  <si>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</si>
  <si>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</si>
  <si>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</si>
  <si>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</si>
  <si>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</si>
  <si>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</si>
  <si>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</si>
  <si>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</si>
  <si>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</si>
  <si>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</si>
  <si>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</si>
  <si>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</si>
  <si>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</si>
  <si>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</si>
  <si>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</si>
  <si>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</si>
  <si>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</si>
  <si>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</si>
  <si>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</si>
  <si>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</si>
  <si>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</si>
  <si>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</si>
  <si>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</si>
  <si>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</si>
  <si>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</si>
  <si>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</si>
  <si>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</si>
  <si>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</si>
  <si>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</si>
  <si>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</si>
  <si>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</si>
  <si>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</si>
  <si>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</si>
  <si>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</si>
  <si>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</si>
  <si>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</si>
  <si>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</si>
  <si>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</si>
  <si>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</si>
  <si>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</si>
  <si>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</si>
  <si>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</si>
  <si>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</si>
  <si>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</si>
  <si>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</si>
  <si>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</si>
  <si>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</si>
  <si>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</si>
  <si>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</si>
  <si>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</si>
  <si>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</si>
  <si>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</si>
  <si>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</si>
  <si>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</si>
  <si>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</si>
  <si>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</si>
  <si>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</si>
  <si>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</si>
  <si>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</si>
  <si>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</si>
  <si>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</si>
  <si>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</si>
  <si>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</si>
  <si>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</si>
  <si>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</si>
  <si>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</si>
  <si>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</si>
  <si>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</si>
  <si>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</si>
  <si>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</si>
  <si>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</si>
  <si>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</si>
  <si>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</si>
  <si>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</si>
  <si>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</si>
  <si>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</si>
  <si>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</si>
  <si>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</si>
  <si>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</si>
  <si>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</si>
  <si>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</si>
  <si>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</si>
  <si>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</si>
  <si>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</si>
  <si>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</si>
  <si>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</si>
  <si>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</si>
  <si>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</si>
  <si>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</si>
  <si>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</si>
  <si>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</si>
  <si>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</si>
  <si>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</si>
  <si>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</si>
  <si>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</si>
  <si>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</si>
  <si>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</si>
  <si>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</si>
  <si>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</si>
  <si>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</si>
  <si>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</si>
  <si>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</si>
  <si>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</si>
  <si>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</si>
  <si>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</si>
  <si>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</si>
  <si>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</si>
  <si>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</si>
  <si>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</si>
  <si>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</si>
  <si>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</si>
  <si>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</si>
  <si>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</si>
  <si>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</si>
  <si>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</si>
  <si>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</si>
  <si>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</si>
  <si>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</si>
  <si>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</si>
  <si>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</si>
  <si>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</si>
  <si>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</si>
  <si>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</si>
  <si>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</si>
  <si>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</si>
  <si>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</si>
  <si>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</si>
  <si>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</si>
  <si>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</si>
  <si>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</si>
  <si>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</si>
  <si>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</si>
  <si>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</si>
  <si>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</si>
  <si>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</si>
  <si>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</si>
  <si>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</si>
  <si>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</si>
  <si>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</si>
  <si>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</si>
  <si>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</si>
  <si>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</si>
  <si>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</si>
  <si>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</si>
  <si>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</si>
  <si>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</si>
  <si>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</si>
  <si>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</si>
  <si>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</si>
  <si>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</si>
  <si>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</si>
  <si>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</si>
  <si>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</si>
  <si>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</si>
  <si>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</si>
  <si>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</si>
  <si>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</si>
  <si>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</si>
  <si>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</si>
  <si>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</si>
  <si>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</si>
  <si>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</si>
  <si>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</si>
  <si>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</si>
  <si>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</si>
  <si>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</si>
  <si>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</si>
  <si>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</si>
  <si>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</si>
  <si>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</si>
  <si>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</si>
  <si>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</si>
  <si>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</si>
  <si>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</si>
  <si>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</si>
  <si>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</si>
  <si>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</si>
  <si>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</si>
  <si>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</si>
  <si>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</si>
  <si>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</si>
  <si>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</si>
  <si>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</si>
  <si>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</si>
  <si>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</si>
  <si>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</si>
  <si>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</si>
  <si>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</si>
  <si>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</si>
  <si>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</si>
  <si>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</si>
  <si>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</si>
  <si>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</si>
  <si>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</si>
  <si>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</si>
  <si>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</si>
  <si>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</si>
  <si>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</si>
  <si>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</si>
  <si>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</si>
  <si>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</si>
  <si>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</si>
  <si>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</si>
  <si>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</si>
  <si>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</si>
  <si>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</si>
  <si>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</si>
  <si>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</si>
  <si>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</si>
  <si>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</si>
  <si>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</si>
  <si>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</si>
  <si>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</si>
  <si>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</si>
  <si>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</si>
  <si>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</si>
  <si>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</si>
  <si>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</si>
  <si>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</si>
  <si>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</si>
  <si>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</si>
  <si>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</si>
  <si>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</si>
  <si>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</si>
  <si>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</si>
  <si>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</si>
  <si>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</si>
  <si>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</si>
  <si>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</si>
  <si>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</si>
  <si>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</si>
  <si>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</si>
  <si>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</si>
  <si>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</si>
  <si>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</si>
  <si>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</si>
  <si>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</si>
  <si>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</si>
  <si>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</si>
  <si>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</si>
  <si>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</si>
  <si>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</si>
  <si>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</si>
  <si>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</si>
  <si>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</si>
  <si>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</si>
  <si>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</si>
  <si>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</si>
  <si>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</si>
  <si>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</si>
  <si>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</si>
  <si>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</si>
  <si>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</si>
  <si>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</si>
  <si>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</si>
  <si>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</si>
  <si>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</si>
  <si>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</si>
  <si>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</si>
  <si>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</si>
  <si>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</si>
  <si>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</si>
  <si>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</si>
  <si>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</si>
  <si>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</si>
  <si>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</si>
  <si>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</si>
  <si>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</si>
  <si>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</si>
  <si>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</si>
  <si>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</si>
  <si>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</si>
  <si>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</si>
  <si>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</si>
  <si>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</si>
  <si>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</si>
  <si>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</si>
  <si>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</si>
  <si>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</si>
  <si>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</si>
  <si>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</si>
  <si>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</si>
  <si>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</si>
  <si>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</si>
  <si>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</si>
  <si>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</si>
  <si>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</si>
  <si>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</si>
  <si>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</si>
  <si>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</si>
  <si>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</si>
  <si>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</si>
  <si>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</si>
  <si>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</si>
  <si>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</si>
  <si>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</si>
  <si>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</si>
  <si>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</si>
  <si>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</si>
  <si>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</si>
  <si>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</si>
  <si>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</si>
  <si>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</si>
  <si>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</si>
  <si>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</si>
  <si>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</si>
  <si>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</si>
  <si>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</si>
  <si>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</si>
  <si>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</si>
  <si>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</si>
  <si>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</si>
  <si>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</si>
  <si>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</si>
  <si>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</si>
  <si>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</si>
  <si>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</si>
  <si>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</si>
  <si>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</si>
  <si>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</si>
  <si>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</si>
  <si>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</si>
  <si>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</si>
  <si>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</si>
  <si>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</si>
  <si>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</si>
  <si>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</si>
  <si>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</si>
  <si>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</si>
  <si>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</si>
  <si>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</si>
  <si>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</si>
  <si>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</si>
  <si>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</si>
  <si>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</si>
  <si>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</si>
  <si>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</si>
  <si>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</si>
  <si>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</si>
  <si>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</si>
  <si>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</si>
  <si>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</si>
  <si>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</si>
  <si>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</si>
  <si>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</si>
  <si>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</si>
  <si>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</si>
  <si>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</si>
  <si>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</si>
  <si>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</si>
  <si>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</si>
  <si>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</si>
  <si>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</si>
  <si>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</si>
  <si>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</si>
  <si>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</si>
  <si>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</si>
  <si>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</si>
  <si>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</si>
  <si>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</si>
  <si>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</si>
  <si>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</si>
  <si>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</si>
  <si>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</si>
  <si>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</si>
  <si>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</si>
  <si>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</si>
  <si>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</si>
  <si>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</si>
  <si>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</si>
  <si>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</si>
  <si>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</si>
  <si>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</si>
  <si>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</si>
  <si>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</si>
  <si>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</si>
  <si>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</si>
  <si>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</si>
  <si>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</si>
  <si>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</si>
  <si>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</si>
  <si>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</si>
  <si>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</si>
  <si>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</si>
  <si>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</si>
  <si>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</si>
  <si>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</si>
  <si>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</si>
  <si>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</si>
  <si>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</si>
  <si>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</si>
  <si>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</si>
  <si>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</si>
  <si>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</si>
  <si>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</si>
  <si>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</si>
  <si>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</si>
  <si>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</si>
  <si>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</si>
  <si>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</si>
  <si>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</si>
  <si>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</si>
  <si>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</si>
  <si>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</si>
  <si>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</si>
  <si>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</si>
  <si>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</si>
  <si>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</si>
  <si>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</si>
  <si>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</si>
  <si>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</si>
  <si>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</si>
  <si>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</si>
  <si>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</si>
  <si>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</si>
  <si>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</si>
  <si>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</si>
  <si>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</si>
  <si>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</si>
  <si>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</si>
  <si>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</si>
  <si>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</si>
  <si>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</si>
  <si>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</si>
  <si>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</si>
  <si>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</si>
  <si>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</si>
  <si>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</si>
  <si>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</si>
  <si>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</si>
  <si>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</si>
  <si>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</si>
  <si>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</si>
  <si>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</si>
  <si>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</si>
  <si>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</si>
  <si>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</si>
  <si>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</si>
  <si>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</si>
  <si>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</si>
  <si>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</si>
  <si>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</si>
  <si>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</si>
  <si>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</si>
  <si>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</si>
  <si>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</si>
  <si>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</si>
  <si>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</si>
  <si>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</si>
  <si>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</si>
  <si>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</si>
  <si>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</si>
  <si>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</si>
  <si>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</si>
  <si>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</si>
  <si>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</si>
  <si>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</si>
  <si>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</si>
  <si>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</si>
  <si>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</si>
  <si>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</si>
  <si>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</si>
  <si>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</si>
  <si>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</si>
  <si>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</si>
  <si>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</si>
  <si>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</si>
  <si>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</si>
  <si>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</si>
  <si>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</si>
  <si>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</si>
  <si>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</si>
  <si>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</si>
  <si>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</si>
  <si>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</si>
  <si>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</si>
  <si>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</si>
  <si>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</si>
  <si>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</si>
  <si>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</si>
  <si>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</si>
  <si>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</si>
  <si>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</si>
  <si>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</si>
  <si>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</si>
  <si>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</si>
  <si>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</si>
  <si>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</si>
  <si>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</si>
  <si>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</si>
  <si>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</si>
  <si>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</si>
  <si>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</si>
  <si>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</si>
  <si>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</si>
  <si>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</si>
  <si>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</si>
  <si>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</si>
  <si>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</si>
  <si>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</si>
  <si>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</si>
  <si>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</si>
  <si>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</si>
  <si>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</si>
  <si>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</si>
  <si>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</si>
  <si>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</si>
  <si>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</si>
  <si>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</si>
  <si>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</si>
  <si>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</si>
  <si>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</si>
  <si>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</si>
  <si>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</si>
  <si>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</si>
  <si>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</si>
  <si>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</si>
  <si>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</si>
  <si>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</si>
  <si>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</si>
  <si>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</si>
  <si>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</si>
  <si>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</si>
  <si>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</si>
  <si>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</si>
  <si>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</si>
  <si>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</si>
  <si>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</si>
  <si>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</si>
  <si>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</si>
  <si>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</si>
  <si>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</si>
  <si>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</si>
  <si>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</si>
  <si>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</si>
  <si>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</si>
  <si>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</si>
  <si>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</si>
  <si>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</si>
  <si>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</si>
  <si>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</si>
  <si>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</si>
  <si>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</si>
  <si>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</si>
  <si>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</si>
  <si>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</si>
  <si>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</si>
  <si>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</si>
  <si>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</si>
  <si>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</si>
  <si>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</si>
  <si>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</si>
  <si>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</si>
  <si>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</si>
  <si>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</si>
  <si>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</si>
  <si>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</si>
  <si>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</si>
  <si>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</si>
  <si>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</si>
  <si>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</si>
  <si>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</si>
  <si>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</si>
  <si>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</si>
  <si>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</si>
  <si>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</si>
  <si>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</si>
  <si>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</si>
  <si>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</si>
  <si>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</si>
  <si>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</si>
  <si>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</si>
  <si>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</si>
  <si>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</si>
  <si>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</si>
  <si>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</si>
  <si>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</si>
  <si>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</si>
  <si>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</si>
  <si>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</si>
  <si>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</si>
  <si>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</si>
  <si>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</si>
  <si>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</si>
  <si>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</si>
  <si>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</si>
  <si>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</si>
  <si>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</si>
  <si>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</si>
  <si>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</si>
  <si>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</si>
  <si>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</si>
  <si>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</si>
  <si>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</si>
  <si>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</si>
  <si>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</si>
  <si>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</si>
  <si>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</si>
  <si>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</si>
  <si>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</si>
  <si>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</si>
  <si>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</si>
  <si>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</si>
  <si>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</si>
  <si>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</si>
  <si>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</si>
  <si>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</si>
  <si>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</si>
  <si>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</si>
  <si>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</si>
  <si>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</si>
  <si>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</si>
  <si>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</si>
  <si>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</si>
  <si>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</si>
  <si>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</si>
  <si>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</si>
  <si>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</si>
  <si>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</si>
  <si>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</si>
  <si>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</si>
  <si>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</si>
  <si>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</si>
  <si>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</si>
  <si>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</si>
  <si>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</si>
  <si>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</si>
  <si>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</si>
  <si>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</si>
  <si>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</si>
  <si>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</si>
  <si>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</si>
  <si>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</si>
  <si>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</si>
  <si>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</si>
  <si>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</si>
  <si>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</si>
  <si>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</si>
  <si>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</si>
  <si>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</si>
  <si>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</si>
  <si>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</si>
  <si>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</si>
  <si>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</si>
  <si>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</si>
  <si>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</si>
  <si>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</si>
  <si>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</si>
  <si>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</si>
  <si>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</si>
  <si>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</si>
  <si>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</si>
  <si>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</si>
  <si>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</si>
  <si>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</si>
  <si>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</si>
  <si>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</si>
  <si>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</si>
  <si>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</si>
  <si>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</si>
  <si>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</si>
  <si>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</si>
  <si>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</si>
  <si>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</si>
  <si>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</si>
  <si>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</si>
  <si>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</si>
  <si>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</si>
  <si>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</si>
  <si>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</si>
  <si>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</si>
  <si>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</si>
  <si>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</si>
  <si>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</si>
  <si>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</si>
  <si>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</si>
  <si>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</si>
  <si>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</si>
  <si>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</si>
  <si>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</si>
  <si>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</si>
  <si>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</si>
  <si>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</si>
  <si>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</si>
  <si>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</si>
  <si>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</si>
  <si>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</si>
  <si>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</si>
  <si>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</si>
  <si>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</si>
  <si>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</si>
  <si>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</si>
  <si>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</si>
  <si>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</si>
  <si>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</si>
  <si>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</si>
  <si>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</si>
  <si>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</si>
  <si>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</si>
  <si>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</si>
  <si>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</si>
  <si>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</si>
  <si>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</si>
  <si>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</si>
  <si>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</si>
  <si>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</si>
  <si>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</si>
  <si>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</si>
  <si>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</si>
  <si>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</si>
  <si>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</si>
  <si>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</si>
  <si>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</si>
  <si>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</si>
  <si>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</si>
  <si>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</si>
  <si>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</si>
  <si>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</si>
  <si>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</si>
  <si>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</si>
  <si>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</si>
  <si>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</si>
  <si>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</si>
  <si>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</si>
  <si>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</si>
  <si>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</si>
  <si>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</si>
  <si>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</si>
  <si>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</si>
  <si>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</si>
  <si>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</si>
  <si>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</si>
  <si>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</si>
  <si>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</si>
  <si>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</si>
  <si>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</si>
  <si>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</si>
  <si>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</si>
  <si>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</si>
  <si>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</si>
  <si>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</si>
  <si>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</si>
  <si>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</si>
  <si>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</si>
  <si>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</si>
  <si>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</si>
  <si>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</si>
  <si>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</si>
  <si>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</si>
  <si>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</si>
  <si>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</si>
  <si>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</si>
  <si>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</si>
  <si>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</si>
  <si>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</si>
  <si>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</si>
  <si>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</si>
  <si>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</si>
  <si>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</si>
  <si>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</si>
  <si>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</si>
  <si>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</si>
  <si>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</si>
  <si>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</si>
  <si>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</si>
  <si>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</si>
  <si>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</si>
  <si>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</si>
  <si>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</si>
  <si>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</si>
  <si>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</si>
  <si>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</si>
  <si>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</si>
  <si>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</si>
  <si>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</si>
  <si>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</si>
  <si>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</si>
  <si>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</si>
  <si>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</si>
  <si>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</si>
  <si>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</si>
  <si>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</si>
  <si>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</si>
  <si>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</si>
  <si>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</si>
  <si>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</si>
  <si>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</si>
  <si>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</si>
  <si>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</si>
  <si>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</si>
  <si>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</si>
  <si>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</si>
  <si>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</si>
  <si>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</si>
  <si>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</si>
  <si>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</si>
  <si>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</si>
  <si>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</si>
  <si>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</si>
  <si>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</si>
  <si>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</si>
  <si>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</si>
  <si>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</si>
  <si>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</si>
  <si>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</si>
  <si>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</si>
  <si>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</si>
  <si>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</si>
  <si>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</si>
  <si>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</si>
  <si>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</si>
  <si>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</si>
  <si>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</si>
  <si>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</si>
  <si>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</si>
  <si>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</si>
  <si>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</si>
  <si>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</si>
  <si>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</si>
  <si>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</si>
  <si>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</si>
  <si>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</si>
  <si>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</si>
  <si>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</si>
  <si>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</si>
  <si>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</si>
  <si>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</si>
  <si>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</si>
  <si>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</si>
  <si>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</si>
  <si>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</si>
  <si>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</si>
  <si>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</si>
  <si>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</si>
  <si>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</si>
  <si>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</si>
  <si>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</si>
  <si>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</si>
  <si>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</si>
  <si>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</si>
  <si>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</si>
  <si>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</si>
  <si>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</si>
  <si>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</si>
  <si>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</si>
  <si>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</si>
  <si>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</si>
  <si>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</si>
  <si>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</si>
  <si>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</si>
  <si>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</si>
  <si>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</si>
  <si>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</si>
  <si>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</si>
  <si>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</si>
  <si>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</si>
  <si>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</si>
  <si>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</si>
  <si>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</si>
  <si>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</si>
  <si>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</si>
  <si>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</si>
  <si>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</si>
  <si>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</si>
  <si>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</si>
  <si>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</si>
  <si>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</si>
  <si>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</si>
  <si>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</si>
  <si>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</si>
  <si>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</si>
  <si>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</si>
  <si>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</si>
  <si>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</si>
  <si>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</si>
  <si>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</si>
  <si>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</si>
  <si>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</si>
  <si>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</si>
  <si>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</si>
  <si>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</si>
  <si>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</si>
  <si>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</si>
  <si>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</si>
  <si>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</si>
  <si>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</si>
  <si>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</si>
  <si>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</si>
  <si>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</si>
  <si>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</si>
  <si>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</si>
  <si>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</si>
  <si>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</si>
  <si>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</si>
  <si>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</si>
  <si>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</si>
  <si>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</si>
  <si>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</si>
  <si>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</si>
  <si>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</si>
  <si>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</si>
  <si>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</si>
  <si>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</si>
  <si>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</si>
  <si>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</si>
  <si>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</si>
  <si>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</si>
  <si>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</si>
  <si>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</si>
  <si>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</si>
  <si>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</si>
  <si>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</si>
  <si>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</si>
  <si>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</si>
  <si>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</si>
  <si>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</si>
  <si>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</si>
  <si>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</si>
  <si>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</si>
  <si>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</si>
  <si>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</si>
  <si>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</si>
  <si>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</si>
  <si>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</si>
  <si>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</si>
  <si>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</si>
  <si>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</si>
  <si>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</si>
  <si>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</si>
  <si>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</si>
  <si>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</si>
  <si>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</si>
  <si>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</si>
  <si>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</si>
  <si>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</si>
  <si>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</si>
  <si>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</si>
  <si>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</si>
  <si>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</si>
  <si>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</si>
  <si>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</si>
  <si>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</si>
  <si>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</si>
  <si>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</si>
  <si>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</si>
  <si>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</si>
  <si>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</si>
  <si>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</si>
  <si>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</si>
  <si>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</si>
  <si>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</si>
  <si>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</si>
  <si>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</si>
  <si>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</si>
  <si>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</si>
  <si>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</si>
  <si>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</si>
  <si>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</si>
  <si>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</si>
  <si>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</si>
  <si>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</si>
  <si>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</si>
  <si>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</si>
  <si>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</si>
  <si>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</si>
  <si>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</si>
  <si>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</si>
  <si>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</si>
  <si>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</si>
  <si>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</si>
  <si>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</si>
  <si>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</si>
  <si>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</si>
  <si>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</si>
  <si>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</si>
  <si>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</si>
  <si>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</si>
  <si>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</si>
  <si>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</si>
  <si>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</si>
  <si>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</si>
  <si>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</si>
  <si>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</si>
  <si>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</si>
  <si>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</si>
  <si>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</si>
  <si>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</si>
  <si>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</si>
  <si>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</si>
  <si>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</si>
  <si>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</si>
  <si>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</si>
  <si>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</si>
  <si>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</si>
  <si>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</si>
  <si>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</si>
  <si>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</si>
  <si>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</si>
  <si>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</si>
  <si>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</si>
  <si>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</si>
  <si>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</si>
  <si>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</si>
  <si>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</si>
  <si>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</si>
  <si>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</si>
  <si>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</si>
  <si>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</si>
  <si>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</si>
  <si>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</si>
  <si>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</si>
  <si>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</si>
  <si>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</si>
  <si>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</si>
  <si>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</si>
  <si>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</si>
  <si>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</si>
  <si>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</si>
  <si>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</si>
  <si>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</si>
  <si>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</si>
  <si>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</si>
  <si>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</si>
  <si>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</si>
  <si>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</si>
  <si>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</si>
  <si>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</si>
  <si>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</si>
  <si>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</si>
  <si>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</si>
  <si>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</si>
  <si>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</si>
  <si>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</si>
  <si>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</si>
  <si>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</si>
  <si>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</si>
  <si>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</si>
  <si>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</si>
  <si>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</si>
  <si>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</si>
  <si>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</si>
  <si>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</si>
  <si>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</si>
  <si>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</si>
  <si>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</si>
  <si>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</si>
  <si>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</si>
  <si>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</si>
  <si>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</si>
  <si>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</si>
  <si>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</si>
  <si>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</si>
  <si>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</si>
  <si>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</si>
  <si>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</si>
  <si>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</si>
  <si>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</si>
  <si>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</si>
  <si>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</si>
  <si>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</si>
  <si>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</si>
  <si>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</si>
  <si>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</si>
  <si>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</si>
  <si>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</si>
  <si>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</si>
  <si>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</si>
  <si>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</si>
  <si>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</si>
  <si>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</si>
  <si>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</si>
  <si>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</si>
  <si>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</si>
  <si>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</si>
  <si>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</si>
  <si>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</si>
  <si>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</si>
  <si>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</si>
  <si>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</si>
  <si>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</si>
  <si>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</si>
  <si>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</si>
  <si>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</si>
  <si>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</si>
  <si>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</si>
  <si>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</si>
  <si>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</si>
  <si>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</si>
  <si>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</si>
  <si>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</si>
  <si>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</si>
  <si>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</si>
  <si>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</si>
  <si>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</si>
  <si>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</si>
  <si>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</si>
  <si>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</si>
  <si>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</si>
  <si>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</si>
  <si>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</si>
  <si>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</si>
  <si>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</si>
  <si>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</si>
  <si>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</si>
  <si>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</si>
  <si>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</si>
  <si>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</si>
  <si>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</si>
  <si>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</si>
  <si>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</si>
  <si>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</si>
  <si>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</si>
  <si>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</si>
  <si>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</si>
  <si>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</si>
  <si>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</si>
  <si>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</si>
  <si>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</si>
  <si>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</si>
  <si>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</si>
  <si>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</si>
  <si>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</si>
  <si>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</si>
  <si>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</si>
  <si>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</si>
  <si>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</si>
  <si>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</si>
  <si>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</si>
  <si>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</si>
  <si>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</si>
  <si>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</si>
  <si>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</si>
  <si>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</si>
  <si>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</si>
  <si>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</si>
  <si>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</si>
  <si>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</si>
  <si>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</si>
  <si>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</si>
  <si>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</si>
  <si>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</si>
  <si>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</si>
  <si>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</si>
  <si>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</si>
  <si>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</si>
  <si>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</si>
  <si>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</si>
  <si>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</si>
  <si>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</si>
  <si>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</si>
  <si>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</si>
  <si>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</si>
  <si>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</si>
  <si>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</si>
  <si>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</si>
  <si>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</si>
  <si>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</si>
  <si>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</si>
  <si>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</si>
  <si>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</si>
  <si>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</si>
  <si>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</si>
  <si>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</si>
  <si>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</si>
  <si>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</si>
  <si>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</si>
  <si>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</si>
  <si>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</si>
  <si>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</si>
  <si>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</si>
  <si>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</si>
  <si>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</si>
  <si>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</si>
  <si>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</si>
  <si>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</si>
  <si>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</si>
  <si>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</si>
  <si>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</si>
  <si>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</si>
  <si>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</si>
  <si>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</si>
  <si>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</si>
  <si>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</si>
  <si>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</si>
  <si>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</si>
  <si>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</si>
  <si>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</si>
  <si>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</si>
  <si>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</si>
  <si>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</si>
  <si>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</si>
  <si>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</si>
  <si>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</si>
  <si>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</si>
  <si>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</si>
  <si>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</si>
  <si>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</si>
  <si>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</si>
  <si>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</si>
  <si>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</si>
  <si>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</si>
  <si>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</si>
  <si>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</si>
  <si>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</si>
  <si>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</si>
  <si>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</si>
  <si>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</si>
  <si>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</si>
  <si>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</si>
  <si>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</si>
  <si>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</si>
  <si>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</si>
  <si>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</si>
  <si>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</si>
  <si>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</si>
  <si>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</si>
  <si>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</si>
  <si>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</si>
  <si>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</si>
  <si>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</si>
  <si>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</si>
  <si>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</si>
  <si>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</si>
  <si>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</si>
  <si>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</si>
  <si>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</si>
  <si>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</si>
  <si>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</si>
  <si>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</si>
  <si>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</si>
  <si>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</si>
  <si>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</si>
  <si>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</si>
  <si>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</si>
  <si>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</si>
  <si>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</si>
  <si>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</si>
  <si>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</si>
  <si>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</si>
  <si>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</si>
  <si>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</si>
  <si>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</si>
  <si>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</si>
  <si>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</si>
  <si>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</si>
  <si>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</si>
  <si>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</si>
  <si>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</si>
  <si>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</si>
  <si>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</si>
  <si>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</si>
  <si>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</si>
  <si>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</si>
  <si>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</si>
  <si>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</si>
  <si>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</si>
  <si>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</si>
  <si>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</si>
  <si>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</si>
  <si>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</si>
  <si>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</si>
  <si>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</si>
  <si>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</si>
  <si>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</si>
  <si>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</si>
  <si>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</si>
  <si>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</si>
  <si>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</si>
  <si>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</si>
  <si>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</si>
  <si>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</si>
  <si>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</si>
  <si>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</si>
  <si>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</si>
  <si>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</si>
  <si>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</si>
  <si>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</si>
  <si>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</si>
  <si>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</si>
  <si>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</si>
  <si>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</si>
  <si>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</si>
  <si>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</si>
  <si>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</si>
  <si>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</si>
  <si>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</si>
  <si>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</si>
  <si>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</si>
  <si>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</si>
  <si>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</si>
  <si>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</si>
  <si>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</si>
  <si>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</si>
  <si>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</si>
  <si>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</si>
  <si>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</si>
  <si>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</si>
  <si>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</si>
  <si>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</si>
  <si>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</si>
  <si>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</si>
  <si>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</si>
  <si>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</si>
  <si>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</si>
  <si>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</si>
  <si>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</si>
  <si>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</si>
  <si>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</si>
  <si>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</si>
  <si>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</si>
  <si>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</si>
  <si>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</si>
  <si>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</si>
  <si>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</si>
  <si>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</si>
  <si>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</si>
  <si>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</si>
  <si>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</si>
  <si>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</si>
  <si>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</si>
  <si>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</si>
  <si>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</si>
  <si>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</si>
  <si>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</si>
  <si>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</si>
  <si>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</si>
  <si>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</si>
  <si>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</si>
  <si>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</si>
  <si>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</si>
  <si>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</si>
  <si>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</si>
  <si>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</si>
  <si>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</si>
  <si>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</si>
  <si>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</si>
  <si>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</si>
  <si>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</si>
  <si>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</si>
  <si>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</si>
  <si>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</si>
  <si>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</si>
  <si>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</si>
  <si>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</si>
  <si>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</si>
  <si>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</si>
  <si>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</si>
  <si>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</si>
  <si>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</si>
  <si>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</si>
  <si>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</si>
  <si>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</si>
  <si>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</si>
  <si>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</si>
  <si>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</si>
  <si>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</si>
  <si>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</si>
  <si>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</si>
  <si>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</si>
  <si>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</si>
  <si>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</si>
  <si>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</si>
  <si>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</si>
  <si>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</si>
  <si>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</si>
  <si>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</si>
  <si>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</si>
  <si>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</si>
  <si>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</si>
  <si>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</si>
  <si>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</si>
  <si>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</si>
  <si>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</si>
  <si>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</si>
  <si>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</si>
  <si>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</si>
  <si>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</si>
  <si>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</si>
  <si>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</si>
  <si>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</si>
  <si>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</si>
  <si>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</si>
  <si>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</si>
  <si>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</si>
  <si>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</si>
  <si>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</si>
  <si>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</si>
  <si>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</si>
  <si>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</si>
  <si>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</si>
  <si>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</si>
  <si>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</si>
  <si>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</si>
  <si>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</si>
  <si>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</si>
  <si>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</si>
  <si>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</si>
  <si>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</si>
  <si>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</si>
  <si>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</si>
  <si>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</si>
  <si>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</si>
  <si>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</si>
  <si>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</si>
  <si>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</si>
  <si>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</si>
  <si>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</si>
  <si>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</si>
  <si>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</si>
  <si>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</si>
  <si>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</si>
  <si>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</si>
  <si>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</si>
  <si>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</si>
  <si>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</si>
  <si>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</si>
  <si>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</si>
  <si>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</si>
  <si>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</si>
  <si>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</si>
  <si>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</si>
  <si>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</si>
  <si>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</si>
  <si>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</si>
  <si>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</si>
  <si>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</si>
  <si>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</si>
  <si>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</si>
  <si>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</si>
  <si>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</si>
  <si>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</si>
  <si>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</si>
  <si>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</si>
  <si>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</si>
  <si>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</si>
  <si>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</si>
  <si>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</si>
  <si>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</si>
  <si>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</si>
  <si>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</si>
  <si>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</si>
  <si>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</si>
  <si>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</si>
  <si>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</si>
  <si>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</si>
  <si>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</si>
  <si>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</si>
  <si>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</si>
  <si>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</si>
  <si>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</si>
  <si>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</si>
  <si>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</si>
  <si>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</si>
  <si>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</si>
  <si>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</si>
  <si>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</si>
  <si>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</si>
  <si>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</si>
  <si>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</si>
  <si>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</si>
  <si>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</si>
  <si>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</si>
  <si>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</si>
  <si>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</si>
  <si>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</si>
  <si>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</si>
  <si>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</si>
  <si>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</si>
  <si>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</si>
  <si>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</si>
  <si>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</si>
  <si>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</si>
  <si>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</si>
  <si>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</si>
  <si>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</si>
  <si>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</si>
  <si>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</si>
  <si>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</si>
  <si>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</si>
  <si>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</si>
  <si>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</si>
  <si>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</si>
  <si>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</si>
  <si>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</si>
  <si>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</si>
  <si>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</si>
  <si>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</si>
  <si>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</si>
  <si>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</si>
  <si>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</si>
  <si>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</si>
  <si>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</si>
  <si>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</si>
  <si>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</si>
  <si>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</si>
  <si>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</si>
  <si>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</si>
  <si>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</si>
  <si>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</si>
  <si>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</si>
  <si>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</si>
  <si>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</si>
  <si>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</si>
  <si>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</si>
  <si>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</si>
  <si>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</si>
  <si>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</si>
  <si>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</si>
  <si>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</si>
  <si>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</si>
  <si>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</si>
  <si>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</si>
  <si>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</si>
  <si>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</si>
  <si>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</si>
  <si>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</si>
  <si>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</si>
  <si>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</si>
  <si>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</si>
  <si>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</si>
  <si>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</si>
  <si>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</si>
  <si>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</si>
  <si>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</si>
  <si>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</si>
  <si>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</si>
  <si>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</si>
  <si>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</si>
  <si>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</si>
  <si>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</si>
  <si>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</si>
  <si>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</si>
  <si>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</si>
  <si>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</si>
  <si>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</si>
  <si>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</si>
  <si>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</si>
  <si>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</si>
  <si>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</si>
  <si>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</si>
  <si>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</si>
  <si>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</si>
  <si>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</si>
  <si>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</si>
  <si>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</si>
  <si>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</si>
  <si>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</si>
  <si>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</si>
  <si>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</si>
  <si>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</si>
  <si>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</si>
  <si>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</si>
  <si>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</si>
  <si>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</si>
  <si>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</si>
  <si>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</si>
  <si>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</si>
  <si>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</si>
  <si>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</si>
  <si>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</si>
  <si>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</si>
  <si>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</si>
  <si>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</si>
  <si>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</si>
  <si>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</si>
  <si>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</si>
  <si>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</si>
  <si>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</si>
  <si>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</si>
  <si>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</si>
  <si>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</si>
  <si>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</si>
  <si>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</si>
  <si>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</si>
  <si>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</si>
  <si>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</si>
  <si>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</si>
  <si>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</si>
  <si>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</si>
  <si>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</si>
  <si>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</si>
  <si>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</si>
  <si>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</si>
  <si>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</si>
  <si>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</si>
  <si>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</si>
  <si>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</si>
  <si>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</si>
  <si>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</si>
  <si>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</si>
  <si>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</si>
  <si>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</si>
  <si>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</si>
  <si>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</si>
  <si>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</si>
  <si>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</si>
  <si>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</si>
  <si>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</si>
  <si>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</si>
  <si>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</si>
  <si>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</si>
  <si>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</si>
  <si>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</si>
  <si>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</si>
  <si>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</si>
  <si>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</si>
  <si>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</si>
  <si>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</si>
  <si>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</si>
  <si>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</si>
  <si>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</si>
  <si>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</si>
  <si>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</si>
  <si>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</si>
  <si>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</si>
  <si>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</si>
  <si>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</si>
  <si>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</si>
  <si>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</si>
  <si>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</si>
  <si>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</si>
  <si>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</si>
  <si>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</si>
  <si>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</si>
  <si>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</si>
  <si>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</si>
  <si>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</si>
  <si>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</si>
  <si>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</si>
  <si>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</si>
  <si>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</si>
  <si>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</si>
  <si>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</si>
  <si>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</si>
  <si>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</si>
  <si>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</si>
  <si>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</si>
  <si>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</si>
  <si>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</si>
  <si>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</si>
  <si>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</si>
  <si>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</si>
  <si>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</si>
  <si>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</si>
  <si>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</si>
  <si>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</si>
  <si>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</si>
  <si>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</si>
  <si>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</si>
  <si>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</si>
  <si>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</si>
  <si>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</si>
  <si>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</si>
  <si>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</si>
  <si>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</si>
  <si>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</si>
  <si>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</si>
  <si>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</si>
  <si>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</si>
  <si>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</si>
  <si>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</si>
  <si>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</si>
  <si>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</si>
  <si>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</si>
  <si>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</si>
  <si>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</si>
  <si>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</si>
  <si>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</si>
  <si>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</si>
  <si>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</si>
  <si>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</si>
  <si>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</si>
  <si>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</si>
  <si>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</si>
  <si>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</si>
  <si>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</si>
  <si>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</si>
  <si>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</si>
  <si>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</si>
  <si>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</si>
  <si>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</si>
  <si>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</si>
  <si>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</si>
  <si>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</si>
  <si>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</si>
  <si>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</si>
  <si>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</si>
  <si>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</si>
  <si>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</si>
  <si>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</si>
  <si>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</si>
  <si>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</si>
  <si>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</si>
  <si>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</si>
  <si>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</si>
  <si>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</si>
  <si>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</si>
  <si>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</si>
  <si>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</si>
  <si>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</si>
  <si>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</si>
  <si>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</si>
  <si>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</si>
  <si>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</si>
  <si>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</si>
  <si>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</si>
  <si>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</si>
  <si>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</si>
  <si>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</si>
  <si>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</si>
  <si>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</si>
  <si>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</si>
  <si>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</si>
  <si>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</si>
  <si>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</si>
  <si>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</si>
  <si>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</si>
  <si>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</si>
  <si>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</si>
  <si>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</si>
  <si>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</si>
  <si>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</si>
  <si>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</si>
  <si>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</si>
  <si>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</si>
  <si>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</si>
  <si>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</si>
  <si>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</si>
  <si>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</si>
  <si>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</si>
  <si>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</si>
  <si>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</si>
  <si>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</si>
  <si>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</si>
  <si>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</si>
  <si>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</si>
  <si>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</si>
  <si>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</si>
  <si>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</si>
  <si>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</si>
  <si>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</si>
  <si>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</si>
  <si>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</si>
  <si>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</si>
  <si>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</si>
  <si>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</si>
  <si>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</si>
  <si>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</si>
  <si>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</si>
  <si>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</si>
  <si>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</si>
  <si>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</si>
  <si>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</si>
  <si>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</si>
  <si>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</si>
  <si>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</si>
  <si>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</si>
  <si>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</si>
  <si>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</si>
  <si>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</si>
  <si>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</si>
  <si>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</si>
  <si>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</si>
  <si>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</si>
  <si>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</si>
  <si>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</si>
  <si>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</si>
  <si>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</si>
  <si>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</si>
  <si>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</si>
  <si>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</si>
  <si>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</si>
  <si>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</si>
  <si>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</si>
  <si>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</si>
  <si>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</si>
  <si>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</si>
  <si>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</si>
  <si>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</si>
  <si>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</si>
  <si>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</si>
  <si>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</si>
  <si>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</si>
  <si>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</si>
  <si>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</si>
  <si>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</si>
  <si>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</si>
  <si>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</si>
  <si>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</si>
  <si>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</si>
  <si>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</si>
  <si>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</si>
  <si>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</si>
  <si>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</si>
  <si>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</si>
  <si>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</si>
  <si>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</si>
  <si>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</si>
  <si>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</si>
  <si>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</si>
  <si>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</si>
  <si>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</si>
  <si>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</si>
  <si>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</si>
  <si>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</si>
  <si>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</si>
  <si>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</si>
  <si>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</si>
  <si>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</si>
  <si>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</si>
  <si>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</si>
  <si>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</si>
  <si>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</si>
  <si>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</si>
  <si>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</si>
  <si>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</si>
  <si>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</si>
  <si>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</si>
  <si>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</si>
  <si>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</si>
  <si>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</si>
  <si>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</si>
  <si>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</si>
  <si>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</si>
  <si>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</si>
  <si>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</si>
  <si>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</si>
  <si>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</si>
  <si>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</si>
  <si>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</si>
  <si>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</si>
  <si>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</si>
  <si>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</si>
  <si>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</si>
  <si>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</si>
  <si>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</si>
  <si>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</si>
  <si>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</si>
  <si>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</si>
  <si>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</si>
  <si>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</si>
  <si>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</si>
  <si>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</si>
  <si>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</si>
  <si>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</si>
  <si>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</si>
  <si>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</si>
  <si>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</si>
  <si>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</si>
  <si>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</si>
  <si>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</si>
  <si>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</si>
  <si>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</si>
  <si>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</si>
  <si>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</si>
  <si>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</si>
  <si>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</si>
  <si>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</si>
  <si>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</si>
  <si>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</si>
  <si>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</si>
  <si>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</si>
  <si>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</si>
  <si>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</si>
  <si>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</si>
  <si>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</si>
  <si>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</si>
  <si>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</si>
  <si>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</si>
  <si>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</si>
  <si>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</si>
  <si>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</si>
  <si>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</si>
  <si>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</si>
  <si>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</si>
  <si>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</si>
  <si>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</si>
  <si>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</si>
  <si>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</si>
  <si>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</si>
  <si>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</si>
  <si>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</si>
  <si>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</si>
  <si>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</si>
  <si>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</si>
  <si>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</si>
  <si>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</si>
  <si>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</si>
  <si>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</si>
  <si>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</si>
  <si>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</si>
  <si>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</si>
  <si>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</si>
  <si>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</si>
  <si>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</si>
  <si>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</si>
  <si>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</si>
  <si>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</si>
  <si>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</si>
  <si>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</si>
  <si>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</si>
  <si>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</si>
  <si>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</si>
  <si>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</si>
  <si>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</si>
  <si>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</si>
  <si>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</si>
  <si>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</si>
  <si>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</si>
  <si>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</si>
  <si>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</si>
  <si>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</si>
  <si>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</si>
  <si>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</si>
  <si>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</si>
  <si>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</si>
  <si>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</si>
  <si>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</si>
  <si>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</si>
  <si>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</si>
  <si>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</si>
  <si>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</si>
  <si>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</si>
  <si>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</si>
  <si>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</si>
  <si>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</si>
  <si>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</si>
  <si>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</si>
  <si>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</si>
  <si>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</si>
  <si>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</si>
  <si>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</si>
  <si>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</si>
  <si>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</si>
  <si>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</si>
  <si>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</si>
  <si>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</si>
  <si>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</si>
  <si>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</si>
  <si>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</si>
  <si>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</si>
  <si>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</si>
  <si>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</si>
  <si>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</si>
  <si>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</si>
  <si>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</si>
  <si>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</si>
  <si>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</si>
  <si>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</si>
  <si>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</si>
  <si>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</si>
  <si>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</si>
  <si>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</si>
  <si>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</si>
  <si>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</si>
  <si>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</si>
  <si>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</si>
  <si>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</si>
  <si>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</si>
  <si>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</si>
  <si>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</si>
  <si>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</si>
  <si>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</si>
  <si>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</si>
  <si>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</si>
  <si>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</si>
  <si>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</si>
  <si>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</si>
  <si>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</si>
  <si>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</si>
  <si>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</si>
  <si>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</si>
  <si>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</si>
  <si>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</si>
  <si>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</si>
  <si>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</si>
  <si>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</si>
  <si>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</si>
  <si>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</si>
  <si>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</si>
  <si>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</si>
  <si>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</si>
  <si>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</si>
  <si>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</si>
  <si>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</si>
  <si>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</si>
  <si>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</si>
  <si>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</si>
  <si>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</si>
  <si>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</si>
  <si>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</si>
  <si>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</si>
  <si>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</si>
  <si>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</si>
  <si>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</si>
  <si>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</si>
  <si>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</si>
  <si>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</si>
  <si>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</si>
  <si>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</si>
  <si>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</si>
  <si>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</si>
  <si>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</si>
  <si>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</si>
  <si>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</si>
  <si>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</si>
  <si>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</si>
  <si>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</si>
  <si>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</si>
  <si>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</si>
  <si>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</si>
  <si>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</si>
  <si>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</si>
  <si>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</si>
  <si>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</si>
  <si>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</si>
  <si>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</si>
  <si>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</si>
  <si>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</si>
  <si>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</si>
  <si>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</si>
  <si>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</si>
  <si>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</si>
  <si>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</si>
  <si>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</si>
  <si>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</si>
  <si>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</si>
  <si>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</si>
  <si>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</si>
  <si>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</si>
  <si>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</si>
  <si>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</si>
  <si>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</si>
  <si>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</si>
  <si>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</si>
  <si>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</si>
  <si>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</si>
  <si>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</si>
  <si>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</si>
  <si>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</si>
  <si>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</si>
  <si>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</si>
  <si>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</si>
  <si>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</si>
  <si>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</si>
  <si>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</si>
  <si>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</si>
  <si>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</si>
  <si>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</si>
  <si>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</si>
  <si>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</si>
  <si>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</si>
  <si>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</si>
  <si>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</si>
  <si>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</si>
  <si>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</si>
  <si>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</si>
  <si>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</si>
  <si>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</si>
  <si>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</si>
  <si>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</si>
  <si>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</si>
  <si>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</si>
  <si>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</si>
  <si>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</si>
  <si>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</si>
  <si>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</si>
  <si>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</si>
  <si>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</si>
  <si>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</si>
  <si>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</si>
  <si>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</si>
  <si>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</si>
  <si>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</si>
  <si>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</si>
  <si>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</si>
  <si>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</si>
  <si>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</si>
  <si>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</si>
  <si>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</si>
  <si>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</si>
  <si>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</si>
  <si>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</si>
  <si>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</si>
  <si>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</si>
  <si>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</si>
  <si>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</si>
  <si>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</si>
  <si>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</si>
  <si>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</si>
  <si>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</si>
  <si>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</si>
  <si>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</si>
  <si>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</si>
  <si>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</si>
  <si>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</si>
  <si>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</si>
  <si>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</si>
  <si>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</si>
  <si>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</si>
  <si>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</si>
  <si>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</si>
  <si>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</si>
  <si>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</si>
  <si>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</si>
  <si>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</si>
  <si>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</si>
  <si>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</si>
  <si>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</si>
  <si>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</si>
  <si>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</si>
  <si>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</si>
  <si>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</si>
  <si>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</si>
  <si>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</si>
  <si>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</si>
  <si>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</si>
  <si>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</si>
  <si>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</si>
  <si>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</si>
  <si>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</si>
  <si>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</si>
  <si>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</si>
  <si>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</si>
  <si>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</si>
  <si>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</si>
  <si>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</si>
  <si>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</si>
  <si>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</si>
  <si>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</si>
  <si>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</si>
  <si>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</si>
  <si>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</si>
  <si>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</si>
  <si>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</si>
  <si>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</si>
  <si>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</si>
  <si>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</si>
  <si>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</si>
  <si>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</si>
  <si>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</si>
  <si>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</si>
  <si>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</si>
  <si>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</si>
  <si>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</si>
  <si>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</si>
  <si>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</si>
  <si>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</si>
  <si>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</si>
  <si>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</si>
  <si>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</si>
  <si>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</si>
  <si>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</si>
  <si>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</si>
  <si>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</si>
  <si>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</si>
  <si>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</si>
  <si>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</si>
  <si>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</si>
  <si>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</si>
  <si>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</si>
  <si>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</si>
  <si>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</si>
  <si>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</si>
  <si>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</si>
  <si>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</si>
  <si>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</si>
  <si>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</si>
  <si>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</si>
  <si>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</si>
  <si>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</si>
  <si>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</si>
  <si>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</si>
  <si>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</si>
  <si>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</si>
  <si>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</si>
  <si>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</si>
  <si>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</si>
  <si>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</si>
  <si>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</si>
  <si>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</si>
  <si>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</si>
  <si>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</si>
  <si>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</si>
  <si>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</si>
  <si>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</si>
  <si>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</si>
  <si>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</si>
  <si>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</si>
  <si>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</si>
  <si>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</si>
  <si>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</si>
  <si>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</si>
  <si>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</si>
  <si>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</si>
  <si>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</si>
  <si>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</si>
  <si>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</si>
  <si>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</si>
  <si>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</si>
  <si>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</si>
  <si>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</si>
  <si>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</si>
  <si>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</si>
  <si>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</si>
  <si>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</si>
  <si>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</si>
  <si>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</si>
  <si>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</si>
  <si>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</si>
  <si>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</si>
  <si>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</si>
  <si>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</si>
  <si>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</si>
  <si>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</si>
  <si>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</si>
  <si>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</si>
  <si>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</si>
  <si>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</si>
  <si>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</si>
  <si>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</si>
  <si>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</si>
  <si>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</si>
  <si>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</si>
  <si>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</si>
  <si>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</si>
  <si>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</si>
  <si>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</si>
  <si>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</si>
  <si>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</si>
  <si>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</si>
  <si>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</si>
  <si>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</si>
  <si>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</si>
  <si>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</si>
  <si>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</si>
  <si>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</si>
  <si>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</si>
  <si>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</si>
  <si>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</si>
  <si>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</si>
  <si>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</si>
  <si>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</si>
  <si>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</si>
  <si>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</si>
  <si>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</si>
  <si>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</si>
  <si>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</si>
  <si>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</si>
  <si>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</si>
  <si>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</si>
  <si>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</si>
  <si>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</si>
  <si>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</si>
  <si>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</si>
  <si>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</si>
  <si>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</si>
  <si>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</si>
  <si>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</si>
  <si>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</si>
  <si>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</si>
  <si>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</si>
  <si>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</si>
  <si>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</si>
  <si>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</si>
  <si>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</si>
  <si>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</si>
  <si>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</si>
  <si>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</si>
  <si>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</si>
  <si>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</si>
  <si>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</si>
  <si>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</si>
  <si>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</si>
  <si>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</si>
  <si>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</si>
  <si>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</si>
  <si>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</si>
  <si>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</si>
  <si>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</si>
  <si>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</si>
  <si>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</si>
  <si>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</si>
  <si>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</si>
  <si>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</si>
  <si>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</si>
  <si>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</si>
  <si>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</si>
  <si>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</si>
  <si>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</si>
  <si>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</si>
  <si>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</si>
  <si>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</si>
  <si>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</si>
  <si>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</si>
  <si>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</si>
  <si>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</si>
  <si>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</si>
  <si>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</si>
  <si>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</si>
  <si>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</si>
  <si>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</si>
  <si>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</si>
  <si>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</si>
  <si>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</si>
  <si>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</si>
  <si>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</si>
  <si>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</si>
  <si>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</si>
  <si>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</si>
  <si>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</si>
  <si>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</si>
  <si>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</si>
  <si>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</si>
  <si>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</si>
  <si>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</si>
  <si>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</si>
  <si>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</si>
  <si>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</si>
  <si>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</si>
  <si>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</si>
  <si>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</si>
  <si>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</si>
  <si>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</si>
  <si>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</si>
  <si>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</si>
  <si>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</si>
  <si>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</si>
  <si>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</si>
  <si>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</si>
  <si>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</si>
  <si>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</si>
  <si>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</si>
  <si>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</si>
  <si>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</si>
  <si>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</si>
  <si>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</si>
  <si>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</si>
  <si>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</si>
  <si>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</si>
  <si>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</si>
  <si>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</si>
  <si>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</si>
  <si>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</si>
  <si>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</si>
  <si>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</si>
  <si>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</si>
  <si>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</si>
  <si>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</si>
  <si>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</si>
  <si>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</si>
  <si>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</si>
  <si>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</si>
  <si>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</si>
  <si>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</si>
  <si>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</si>
  <si>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</si>
  <si>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</si>
  <si>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</si>
  <si>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</si>
  <si>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</si>
  <si>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</si>
  <si>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</si>
  <si>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</si>
  <si>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</si>
  <si>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</si>
  <si>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</si>
  <si>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</si>
  <si>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</si>
  <si>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</si>
  <si>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</si>
  <si>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</si>
  <si>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</si>
  <si>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</si>
  <si>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</si>
  <si>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</si>
  <si>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</si>
  <si>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</si>
  <si>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</si>
  <si>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</si>
  <si>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</si>
  <si>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</si>
  <si>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</si>
  <si>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</si>
  <si>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</si>
  <si>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</si>
  <si>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</si>
  <si>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</si>
  <si>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</si>
  <si>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</si>
  <si>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</si>
  <si>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</si>
  <si>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</si>
  <si>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</si>
  <si>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</si>
  <si>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</si>
  <si>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</si>
  <si>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</si>
  <si>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</si>
  <si>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</si>
  <si>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</si>
  <si>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</si>
  <si>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</si>
  <si>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</si>
  <si>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</si>
  <si>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</si>
  <si>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</si>
  <si>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</si>
  <si>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</si>
  <si>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</si>
  <si>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</si>
  <si>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</si>
  <si>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</si>
  <si>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</si>
  <si>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</si>
  <si>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</si>
  <si>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</si>
  <si>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</si>
  <si>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</si>
  <si>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</si>
  <si>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</si>
  <si>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</si>
  <si>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</si>
  <si>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</si>
  <si>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</si>
  <si>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</si>
  <si>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</si>
  <si>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</si>
  <si>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</si>
  <si>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</si>
  <si>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</si>
  <si>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</si>
  <si>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</si>
  <si>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</si>
  <si>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</si>
  <si>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</si>
  <si>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</si>
  <si>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</si>
  <si>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</si>
  <si>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</si>
  <si>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</si>
  <si>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</si>
  <si>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</si>
  <si>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</si>
  <si>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</si>
  <si>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</si>
  <si>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</si>
  <si>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</si>
  <si>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</si>
  <si>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</si>
  <si>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</si>
  <si>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</si>
  <si>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</si>
  <si>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</si>
  <si>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</si>
  <si>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</si>
  <si>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</si>
  <si>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</si>
  <si>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</si>
  <si>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</si>
  <si>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</si>
  <si>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</si>
  <si>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</si>
  <si>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</si>
  <si>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</si>
  <si>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</si>
  <si>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</si>
  <si>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</si>
  <si>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</si>
  <si>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</si>
  <si>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</si>
  <si>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</si>
  <si>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</si>
  <si>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</si>
  <si>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</si>
  <si>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</si>
  <si>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</si>
  <si>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</si>
  <si>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</si>
  <si>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</si>
  <si>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</si>
  <si>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</si>
  <si>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</si>
  <si>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</si>
  <si>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</si>
  <si>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</si>
  <si>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</si>
  <si>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</si>
  <si>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</si>
  <si>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</si>
  <si>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</si>
  <si>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</si>
  <si>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</si>
  <si>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</si>
  <si>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</si>
  <si>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</si>
  <si>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</si>
  <si>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</si>
  <si>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</si>
  <si>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</si>
  <si>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</si>
  <si>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</si>
  <si>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</si>
  <si>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</si>
  <si>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</si>
  <si>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</si>
  <si>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</si>
  <si>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</si>
  <si>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</si>
  <si>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</si>
  <si>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</si>
  <si>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</si>
  <si>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</si>
  <si>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</si>
  <si>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</si>
  <si>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</si>
  <si>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</si>
  <si>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</si>
  <si>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</si>
  <si>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</si>
  <si>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</si>
  <si>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</si>
  <si>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</si>
  <si>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</si>
  <si>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</si>
  <si>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</si>
  <si>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</si>
  <si>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</si>
  <si>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</si>
  <si>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</si>
  <si>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</si>
  <si>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</si>
  <si>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</si>
  <si>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</si>
  <si>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</si>
  <si>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</si>
  <si>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</si>
  <si>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</si>
  <si>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</si>
  <si>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</si>
  <si>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</si>
  <si>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</si>
  <si>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</si>
  <si>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</si>
  <si>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</si>
  <si>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</si>
  <si>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</si>
  <si>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</si>
  <si>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</si>
  <si>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</si>
  <si>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</si>
  <si>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</si>
  <si>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</si>
  <si>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</si>
  <si>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</si>
  <si>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</si>
  <si>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</si>
  <si>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</si>
  <si>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</si>
  <si>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</si>
  <si>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</si>
  <si>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</si>
  <si>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</si>
  <si>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</si>
  <si>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</si>
  <si>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</si>
  <si>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</si>
  <si>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</si>
  <si>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</si>
  <si>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</si>
  <si>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</si>
  <si>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</si>
  <si>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</si>
  <si>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</si>
  <si>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</si>
  <si>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</si>
  <si>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</si>
  <si>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</si>
  <si>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</si>
  <si>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</si>
  <si>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</si>
  <si>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</si>
  <si>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</si>
  <si>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</si>
  <si>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</si>
  <si>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</si>
  <si>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</si>
  <si>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</si>
  <si>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</si>
  <si>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</si>
  <si>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</si>
  <si>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</si>
  <si>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</si>
  <si>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</si>
  <si>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</si>
  <si>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</si>
  <si>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</si>
  <si>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</si>
  <si>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</si>
  <si>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</si>
  <si>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</si>
  <si>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</si>
  <si>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</si>
  <si>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</si>
  <si>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</si>
  <si>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</si>
  <si>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</si>
  <si>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</si>
  <si>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</si>
  <si>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</si>
  <si>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</si>
  <si>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</si>
  <si>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</si>
  <si>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</si>
  <si>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</si>
  <si>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</si>
  <si>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</si>
  <si>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</si>
  <si>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</si>
  <si>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</si>
  <si>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</si>
  <si>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</si>
  <si>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</si>
  <si>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</si>
  <si>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</si>
  <si>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</si>
  <si>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</si>
  <si>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</si>
  <si>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</si>
  <si>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</si>
  <si>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</si>
  <si>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</si>
  <si>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</si>
  <si>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</si>
  <si>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</si>
  <si>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</si>
  <si>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</si>
  <si>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</si>
  <si>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</si>
  <si>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</si>
  <si>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</si>
  <si>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</si>
  <si>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</si>
  <si>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</si>
  <si>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</si>
  <si>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</si>
  <si>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</si>
  <si>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</si>
  <si>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</si>
  <si>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</si>
  <si>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</si>
  <si>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</si>
  <si>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</si>
  <si>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</si>
  <si>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</si>
  <si>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</si>
  <si>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</si>
  <si>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</si>
  <si>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</si>
  <si>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</si>
  <si>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</si>
  <si>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</si>
  <si>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</si>
  <si>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</si>
  <si>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</si>
  <si>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</si>
  <si>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</si>
  <si>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</si>
  <si>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</si>
  <si>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</si>
  <si>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</si>
  <si>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</si>
  <si>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</si>
  <si>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</si>
  <si>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</si>
  <si>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</si>
  <si>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</si>
  <si>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</si>
  <si>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</si>
  <si>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</si>
  <si>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</si>
  <si>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</si>
  <si>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</si>
  <si>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</si>
  <si>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</si>
  <si>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</si>
  <si>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</si>
  <si>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</si>
  <si>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</si>
  <si>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</si>
  <si>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</si>
  <si>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</si>
  <si>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</si>
  <si>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</si>
  <si>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</si>
  <si>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</si>
  <si>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</si>
  <si>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</si>
  <si>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</si>
  <si>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</si>
  <si>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</si>
  <si>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</si>
  <si>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</si>
  <si>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</si>
  <si>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</si>
  <si>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</si>
  <si>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</si>
  <si>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</si>
  <si>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</si>
  <si>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</si>
  <si>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</si>
  <si>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</si>
  <si>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</si>
  <si>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</si>
  <si>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</si>
  <si>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</si>
  <si>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</si>
  <si>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</si>
  <si>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</si>
  <si>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</si>
  <si>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</si>
  <si>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</si>
  <si>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</si>
  <si>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</si>
  <si>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</si>
  <si>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</si>
  <si>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</si>
  <si>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</si>
  <si>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</si>
  <si>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</si>
  <si>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</si>
  <si>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</si>
  <si>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</si>
  <si>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</si>
  <si>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</si>
  <si>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</si>
  <si>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</si>
  <si>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</si>
  <si>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</si>
  <si>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</si>
  <si>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</si>
  <si>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</si>
  <si>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</si>
  <si>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</si>
  <si>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</si>
  <si>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</si>
  <si>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</si>
  <si>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</si>
  <si>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</si>
  <si>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</si>
  <si>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</si>
  <si>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</si>
  <si>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</si>
  <si>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</si>
  <si>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</si>
  <si>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</si>
  <si>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</si>
  <si>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</si>
  <si>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</si>
  <si>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</si>
  <si>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</si>
  <si>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</si>
  <si>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</si>
  <si>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</si>
  <si>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</si>
  <si>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</si>
  <si>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</si>
  <si>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</si>
  <si>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</si>
  <si>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</si>
  <si>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</si>
  <si>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</si>
  <si>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</si>
  <si>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</si>
  <si>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</si>
  <si>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</si>
  <si>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</si>
  <si>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</si>
  <si>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</si>
  <si>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</si>
  <si>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</si>
  <si>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</si>
  <si>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</si>
  <si>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</si>
  <si>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</si>
  <si>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</si>
  <si>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</si>
  <si>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</si>
  <si>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</si>
  <si>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</si>
  <si>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</si>
  <si>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</si>
  <si>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</si>
  <si>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</si>
  <si>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</si>
  <si>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</si>
  <si>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</si>
  <si>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</si>
  <si>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</si>
  <si>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</si>
  <si>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</si>
  <si>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</si>
  <si>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</si>
  <si>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</si>
  <si>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</si>
  <si>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</si>
  <si>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</si>
  <si>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</si>
  <si>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</si>
  <si>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</si>
  <si>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</si>
  <si>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</si>
  <si>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</si>
  <si>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</si>
  <si>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</si>
  <si>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</si>
  <si>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</si>
  <si>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</si>
  <si>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</si>
  <si>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</si>
  <si>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</si>
  <si>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</si>
  <si>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</si>
  <si>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</si>
  <si>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</si>
  <si>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</si>
  <si>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</si>
  <si>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</si>
  <si>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</si>
  <si>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</si>
  <si>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</si>
  <si>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</si>
  <si>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</si>
  <si>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</si>
  <si>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</si>
  <si>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</si>
  <si>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</si>
  <si>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</si>
  <si>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</si>
  <si>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</si>
  <si>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</si>
  <si>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</si>
  <si>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</si>
  <si>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</si>
  <si>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</si>
  <si>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</si>
  <si>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</si>
  <si>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</si>
  <si>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</si>
  <si>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</si>
  <si>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</si>
  <si>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</si>
  <si>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</si>
  <si>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</si>
  <si>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</si>
  <si>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</si>
  <si>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</si>
  <si>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</si>
  <si>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</si>
  <si>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</si>
  <si>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</si>
  <si>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</si>
  <si>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</si>
  <si>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</si>
  <si>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</si>
  <si>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</si>
  <si>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</si>
  <si>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</si>
  <si>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</si>
  <si>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</si>
  <si>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</si>
  <si>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</si>
  <si>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</si>
  <si>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</si>
  <si>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</si>
  <si>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</si>
  <si>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</si>
  <si>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</si>
  <si>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</si>
  <si>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</si>
  <si>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</si>
  <si>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</si>
  <si>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</si>
  <si>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</si>
  <si>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</si>
  <si>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</si>
  <si>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</si>
  <si>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</si>
  <si>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</si>
  <si>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</si>
  <si>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</si>
  <si>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</si>
  <si>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</si>
  <si>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</si>
  <si>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</si>
  <si>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</si>
  <si>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</si>
  <si>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</si>
  <si>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</si>
  <si>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</si>
  <si>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</si>
  <si>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</si>
  <si>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</si>
  <si>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</si>
  <si>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</si>
  <si>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</si>
  <si>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</si>
  <si>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</si>
  <si>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</si>
  <si>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</si>
  <si>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</si>
  <si>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</si>
  <si>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</si>
  <si>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</si>
  <si>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</si>
  <si>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</si>
  <si>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</si>
  <si>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</si>
  <si>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</si>
  <si>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</si>
  <si>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</si>
  <si>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</si>
  <si>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</si>
  <si>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</si>
  <si>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</si>
  <si>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</si>
  <si>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</si>
  <si>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</si>
  <si>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</si>
  <si>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</si>
  <si>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</si>
  <si>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</si>
  <si>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</si>
  <si>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</si>
  <si>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</si>
  <si>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</si>
  <si>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</si>
  <si>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</si>
  <si>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</si>
  <si>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</si>
  <si>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</si>
  <si>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</si>
  <si>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</si>
  <si>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</si>
  <si>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</si>
  <si>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</si>
  <si>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</si>
  <si>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</si>
  <si>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</si>
  <si>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</si>
  <si>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</si>
  <si>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</si>
  <si>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</si>
  <si>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</si>
  <si>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</si>
  <si>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</si>
  <si>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</si>
  <si>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</si>
  <si>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</si>
  <si>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</si>
  <si>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</si>
  <si>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</si>
  <si>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</si>
  <si>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</si>
  <si>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</si>
  <si>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</si>
  <si>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</si>
  <si>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</si>
  <si>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</si>
  <si>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</si>
  <si>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</si>
  <si>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</si>
  <si>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</si>
  <si>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</si>
  <si>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</si>
  <si>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</si>
  <si>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</si>
  <si>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</si>
  <si>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</si>
  <si>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</si>
  <si>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</si>
  <si>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</si>
  <si>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</si>
  <si>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</si>
  <si>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</si>
  <si>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</si>
  <si>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</si>
  <si>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</si>
  <si>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</si>
  <si>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</si>
  <si>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</si>
  <si>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</si>
  <si>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</si>
  <si>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</si>
  <si>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</si>
  <si>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</si>
  <si>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</si>
  <si>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</si>
  <si>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</si>
  <si>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</si>
  <si>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</si>
  <si>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</si>
  <si>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</si>
  <si>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</si>
  <si>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</si>
  <si>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</si>
  <si>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</si>
  <si>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</si>
  <si>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</si>
  <si>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</si>
  <si>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</si>
  <si>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</si>
  <si>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</si>
  <si>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</si>
  <si>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</si>
  <si>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</si>
  <si>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</si>
  <si>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</si>
  <si>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</si>
  <si>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</si>
  <si>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</si>
  <si>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</si>
  <si>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</si>
  <si>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</si>
  <si>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</si>
  <si>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</si>
  <si>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</si>
  <si>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</si>
  <si>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</si>
  <si>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</si>
  <si>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</si>
  <si>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</si>
  <si>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</si>
  <si>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</si>
  <si>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</si>
  <si>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</si>
  <si>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</si>
  <si>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</si>
  <si>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</si>
  <si>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</si>
  <si>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</si>
  <si>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</si>
  <si>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</si>
  <si>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</si>
  <si>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</si>
  <si>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</si>
  <si>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</si>
  <si>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</si>
  <si>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</si>
  <si>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</si>
  <si>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</si>
  <si>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</si>
  <si>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</si>
  <si>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</si>
  <si>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</si>
  <si>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</si>
  <si>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</si>
  <si>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</si>
  <si>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</si>
  <si>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</si>
  <si>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</si>
  <si>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</si>
  <si>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</si>
  <si>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</si>
  <si>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</si>
  <si>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</si>
  <si>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</si>
  <si>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</si>
  <si>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</si>
  <si>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</si>
  <si>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</si>
  <si>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</si>
  <si>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</si>
  <si>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</si>
  <si>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</si>
  <si>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</si>
  <si>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</si>
  <si>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</si>
  <si>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</si>
  <si>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</si>
  <si>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</si>
  <si>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</si>
  <si>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</si>
  <si>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</si>
  <si>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</si>
  <si>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</si>
  <si>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</si>
  <si>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</si>
  <si>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</si>
  <si>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</si>
  <si>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</si>
  <si>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</si>
  <si>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</si>
  <si>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</si>
  <si>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</si>
  <si>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</si>
  <si>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</si>
  <si>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</si>
  <si>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</si>
  <si>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</si>
  <si>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</si>
  <si>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</si>
  <si>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</si>
  <si>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</si>
  <si>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</si>
  <si>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</si>
  <si>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</si>
  <si>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</si>
  <si>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</si>
  <si>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</si>
  <si>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</si>
  <si>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</si>
  <si>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</si>
  <si>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</si>
  <si>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</si>
  <si>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</si>
  <si>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</si>
  <si>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</si>
  <si>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</si>
  <si>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</si>
  <si>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</si>
  <si>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</si>
  <si>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</si>
  <si>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</si>
  <si>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</si>
  <si>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</si>
  <si>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</si>
  <si>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</si>
  <si>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</si>
  <si>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</si>
  <si>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</si>
  <si>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</si>
  <si>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</si>
  <si>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</si>
  <si>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</si>
  <si>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</si>
  <si>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</si>
  <si>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</si>
  <si>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</si>
  <si>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</si>
  <si>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</si>
  <si>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</si>
  <si>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</si>
  <si>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</si>
  <si>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</si>
  <si>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</si>
  <si>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</si>
  <si>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</si>
  <si>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</si>
  <si>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</si>
  <si>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</si>
  <si>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</si>
  <si>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</si>
  <si>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</si>
  <si>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</si>
  <si>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</si>
  <si>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</si>
  <si>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</si>
  <si>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</si>
  <si>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</si>
  <si>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</si>
  <si>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</si>
  <si>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</si>
  <si>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</si>
  <si>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</si>
  <si>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</si>
  <si>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</si>
  <si>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</si>
  <si>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</si>
  <si>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</si>
  <si>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</si>
  <si>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</si>
  <si>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</si>
  <si>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</si>
  <si>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</si>
  <si>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</si>
  <si>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</si>
  <si>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</si>
  <si>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</si>
  <si>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</si>
  <si>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</si>
  <si>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</si>
  <si>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</si>
  <si>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</si>
  <si>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</si>
  <si>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</si>
  <si>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</si>
  <si>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</si>
  <si>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</si>
  <si>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</si>
  <si>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</si>
  <si>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</si>
  <si>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</si>
  <si>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</si>
  <si>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</si>
  <si>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</si>
  <si>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</si>
  <si>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</si>
  <si>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</si>
  <si>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</si>
  <si>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</si>
  <si>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</si>
  <si>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</si>
  <si>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</si>
  <si>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</si>
  <si>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</si>
  <si>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</si>
  <si>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</si>
  <si>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</si>
  <si>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</si>
  <si>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</si>
  <si>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</si>
  <si>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</si>
  <si>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</si>
  <si>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</si>
  <si>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</si>
  <si>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</si>
  <si>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</si>
  <si>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</si>
  <si>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</si>
  <si>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</si>
  <si>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</si>
  <si>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</si>
  <si>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</si>
  <si>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</si>
  <si>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</si>
  <si>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</si>
  <si>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</si>
  <si>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</si>
  <si>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</si>
  <si>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</si>
  <si>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</si>
  <si>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</si>
  <si>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</si>
  <si>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</si>
  <si>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</si>
  <si>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</si>
  <si>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</si>
  <si>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</si>
  <si>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</si>
  <si>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</si>
  <si>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</si>
  <si>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</si>
  <si>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</si>
  <si>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</si>
  <si>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</si>
  <si>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</si>
  <si>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</si>
  <si>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</si>
  <si>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</si>
  <si>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</si>
  <si>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</si>
  <si>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</si>
  <si>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</si>
  <si>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</si>
  <si>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</si>
  <si>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</si>
  <si>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</si>
  <si>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</si>
  <si>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</si>
  <si>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</si>
  <si>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</si>
  <si>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</si>
  <si>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</si>
  <si>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</si>
  <si>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</si>
  <si>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</si>
  <si>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</si>
  <si>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</si>
  <si>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</si>
  <si>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</si>
  <si>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</si>
  <si>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</si>
  <si>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</si>
  <si>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</si>
  <si>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</si>
  <si>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</si>
  <si>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</si>
  <si>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</si>
  <si>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</si>
  <si>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</si>
  <si>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</si>
  <si>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</si>
  <si>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</si>
  <si>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</si>
  <si>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</si>
  <si>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</si>
  <si>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</si>
  <si>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</si>
  <si>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</si>
  <si>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</si>
  <si>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</si>
  <si>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</si>
  <si>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</si>
  <si>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</si>
  <si>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</si>
  <si>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</si>
  <si>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</si>
  <si>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</si>
  <si>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</si>
  <si>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</si>
  <si>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</si>
  <si>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</si>
  <si>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</si>
  <si>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</si>
  <si>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</si>
  <si>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</si>
  <si>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</si>
  <si>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</si>
  <si>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</si>
  <si>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</si>
  <si>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</si>
  <si>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</si>
  <si>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</si>
  <si>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</si>
  <si>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</si>
  <si>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</si>
  <si>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</si>
  <si>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</si>
  <si>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</si>
  <si>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</si>
  <si>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</si>
  <si>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</si>
  <si>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</si>
  <si>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</si>
  <si>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</si>
  <si>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</si>
  <si>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</si>
  <si>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</si>
  <si>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</si>
  <si>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</si>
  <si>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</si>
  <si>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</si>
  <si>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</si>
  <si>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</si>
  <si>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</si>
  <si>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</si>
  <si>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</si>
  <si>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</si>
  <si>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</si>
  <si>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</si>
  <si>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</si>
  <si>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</si>
  <si>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</si>
  <si>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</si>
  <si>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</si>
  <si>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</si>
  <si>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</si>
  <si>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</si>
  <si>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</si>
  <si>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</si>
  <si>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</si>
  <si>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</si>
  <si>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</si>
  <si>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</si>
  <si>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</si>
  <si>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</si>
  <si>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</si>
  <si>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</si>
  <si>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</si>
  <si>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</si>
  <si>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</si>
  <si>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</si>
  <si>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</si>
  <si>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</si>
  <si>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</si>
  <si>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</si>
  <si>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</si>
  <si>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</si>
  <si>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</si>
  <si>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</si>
  <si>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</si>
  <si>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</si>
  <si>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</si>
  <si>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</si>
  <si>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</si>
  <si>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</si>
  <si>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</si>
  <si>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</si>
  <si>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</si>
  <si>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</si>
  <si>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</si>
  <si>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</si>
  <si>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</si>
  <si>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</si>
  <si>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</si>
  <si>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</si>
  <si>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</si>
  <si>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</si>
  <si>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</si>
  <si>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</si>
  <si>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</si>
  <si>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</si>
  <si>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</si>
  <si>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</si>
  <si>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</si>
  <si>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</si>
  <si>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</si>
  <si>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</si>
  <si>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</si>
  <si>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</si>
  <si>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</si>
  <si>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</si>
  <si>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</si>
  <si>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</si>
  <si>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</si>
  <si>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</si>
  <si>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</si>
  <si>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</si>
  <si>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</si>
  <si>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</si>
  <si>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</si>
  <si>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</si>
  <si>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</si>
  <si>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</si>
  <si>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</si>
  <si>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</si>
  <si>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</si>
  <si>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</si>
  <si>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</si>
  <si>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</si>
  <si>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</si>
  <si>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</si>
  <si>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</si>
  <si>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</si>
  <si>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</si>
  <si>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</si>
  <si>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</si>
  <si>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</si>
  <si>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</si>
  <si>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</si>
  <si>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</si>
  <si>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</si>
  <si>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</si>
  <si>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</si>
  <si>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</si>
  <si>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</si>
  <si>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</si>
  <si>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</si>
  <si>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</si>
  <si>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</si>
  <si>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</si>
  <si>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</si>
  <si>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</si>
  <si>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</si>
  <si>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</si>
  <si>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</si>
  <si>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</si>
  <si>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</si>
  <si>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</si>
  <si>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</si>
  <si>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</si>
  <si>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</si>
  <si>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</si>
  <si>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</si>
  <si>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</si>
  <si>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</si>
  <si>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</si>
  <si>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</si>
  <si>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</si>
  <si>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</si>
  <si>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</si>
  <si>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</si>
  <si>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</si>
  <si>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</si>
  <si>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</si>
  <si>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</si>
  <si>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</si>
  <si>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</si>
  <si>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</si>
  <si>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</si>
  <si>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</si>
  <si>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</si>
  <si>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</si>
  <si>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</si>
  <si>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</si>
  <si>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</si>
  <si>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</si>
  <si>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</si>
  <si>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</si>
  <si>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</si>
  <si>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</si>
  <si>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</si>
  <si>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</si>
  <si>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</si>
  <si>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</si>
  <si>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</si>
  <si>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</si>
  <si>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</si>
  <si>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</si>
  <si>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</si>
  <si>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</si>
  <si>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</si>
  <si>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</si>
  <si>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</si>
  <si>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</si>
  <si>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</si>
  <si>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</si>
  <si>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</si>
  <si>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</si>
  <si>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</si>
  <si>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</si>
  <si>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</si>
  <si>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</si>
  <si>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</si>
  <si>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</si>
  <si>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</si>
  <si>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</si>
  <si>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</si>
  <si>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</si>
  <si>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</si>
  <si>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</si>
  <si>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</si>
  <si>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</si>
  <si>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</si>
  <si>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</si>
  <si>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</si>
  <si>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</si>
  <si>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</si>
  <si>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</si>
  <si>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</si>
  <si>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</si>
  <si>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</si>
  <si>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</si>
  <si>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</si>
  <si>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</si>
  <si>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</si>
  <si>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</si>
  <si>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</si>
  <si>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</si>
  <si>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</si>
  <si>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</si>
  <si>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</si>
  <si>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</si>
  <si>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</si>
  <si>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</si>
  <si>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</si>
  <si>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</si>
  <si>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</si>
  <si>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</si>
  <si>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</si>
  <si>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</si>
  <si>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</si>
  <si>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</si>
  <si>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</si>
  <si>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</si>
  <si>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</si>
  <si>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</si>
  <si>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</si>
  <si>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</si>
  <si>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</si>
  <si>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</si>
  <si>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</si>
  <si>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</si>
  <si>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</si>
  <si>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</si>
  <si>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</si>
  <si>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</si>
  <si>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</si>
  <si>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</si>
  <si>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</si>
  <si>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</si>
  <si>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</si>
  <si>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</si>
  <si>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</si>
  <si>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</si>
  <si>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</si>
  <si>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</si>
  <si>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</si>
  <si>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</si>
  <si>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</si>
  <si>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</si>
  <si>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</si>
  <si>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</si>
  <si>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</si>
  <si>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</si>
  <si>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</si>
  <si>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</si>
  <si>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</si>
  <si>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</si>
  <si>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</si>
  <si>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</si>
  <si>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</si>
  <si>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</si>
  <si>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</si>
  <si>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</si>
  <si>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</si>
  <si>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</si>
  <si>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</si>
  <si>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</si>
  <si>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</si>
  <si>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</si>
  <si>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</si>
  <si>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</si>
  <si>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</si>
  <si>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</si>
  <si>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</si>
  <si>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</si>
  <si>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</si>
  <si>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</si>
  <si>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</si>
  <si>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</si>
  <si>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</si>
  <si>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</si>
  <si>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</si>
  <si>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</si>
  <si>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</si>
  <si>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</si>
  <si>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</si>
  <si>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</si>
  <si>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</si>
  <si>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</si>
  <si>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</si>
  <si>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</si>
  <si>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</si>
  <si>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</si>
  <si>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</si>
  <si>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</si>
  <si>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</si>
  <si>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</si>
  <si>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</si>
  <si>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</si>
  <si>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</si>
  <si>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</si>
  <si>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</si>
  <si>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</si>
  <si>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</si>
  <si>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</si>
  <si>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</si>
  <si>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</si>
  <si>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</si>
  <si>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</si>
  <si>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</si>
  <si>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</si>
  <si>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</si>
  <si>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</si>
  <si>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</si>
  <si>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</si>
  <si>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</si>
  <si>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</si>
  <si>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</si>
  <si>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</si>
  <si>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</si>
  <si>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</si>
  <si>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</si>
  <si>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</si>
  <si>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</si>
  <si>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</si>
  <si>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</si>
  <si>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</si>
  <si>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</si>
  <si>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</si>
  <si>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</si>
  <si>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</si>
  <si>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</si>
  <si>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</si>
  <si>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</si>
  <si>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</si>
  <si>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</si>
  <si>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</si>
  <si>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</si>
  <si>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</si>
  <si>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</si>
  <si>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</si>
  <si>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</si>
  <si>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</si>
  <si>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</si>
  <si>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</si>
  <si>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</si>
  <si>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</si>
  <si>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</si>
  <si>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</si>
  <si>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</si>
  <si>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</si>
  <si>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</si>
  <si>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</si>
  <si>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</si>
  <si>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</si>
  <si>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</si>
  <si>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</si>
  <si>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</si>
  <si>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</si>
  <si>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</si>
  <si>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</si>
  <si>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</si>
  <si>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</si>
  <si>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</si>
  <si>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</si>
  <si>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</si>
  <si>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</si>
  <si>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</si>
  <si>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</si>
  <si>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</si>
  <si>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</si>
  <si>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</si>
  <si>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</si>
  <si>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</si>
  <si>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</si>
  <si>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</si>
  <si>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</si>
  <si>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</si>
  <si>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</si>
  <si>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</si>
  <si>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</si>
  <si>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</si>
  <si>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</si>
  <si>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</si>
  <si>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</si>
  <si>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</si>
  <si>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</si>
  <si>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</si>
  <si>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</si>
  <si>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</si>
  <si>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</si>
  <si>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</si>
  <si>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</si>
  <si>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</si>
  <si>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</si>
  <si>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</si>
  <si>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</si>
  <si>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</si>
  <si>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</si>
  <si>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</si>
  <si>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</si>
  <si>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</si>
  <si>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</si>
  <si>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</si>
  <si>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</si>
  <si>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</si>
  <si>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</si>
  <si>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</si>
  <si>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</si>
  <si>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</si>
  <si>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</si>
  <si>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</si>
  <si>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</si>
  <si>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</si>
  <si>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</si>
  <si>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</si>
  <si>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</si>
  <si>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</si>
  <si>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</si>
  <si>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</si>
  <si>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</si>
  <si>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</si>
  <si>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</si>
  <si>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</si>
  <si>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</si>
  <si>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</si>
  <si>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</si>
  <si>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</si>
  <si>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</si>
  <si>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</si>
  <si>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</si>
  <si>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</si>
  <si>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</si>
  <si>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</si>
  <si>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</si>
  <si>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</si>
  <si>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</si>
  <si>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</si>
  <si>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</si>
  <si>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</si>
  <si>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</si>
  <si>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</si>
  <si>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</si>
  <si>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</si>
  <si>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</si>
  <si>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</si>
  <si>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</si>
  <si>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</si>
  <si>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</si>
  <si>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</si>
  <si>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</si>
  <si>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</si>
  <si>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</si>
  <si>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</si>
  <si>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</si>
  <si>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</si>
  <si>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</si>
  <si>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</si>
  <si>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</si>
  <si>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</si>
  <si>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</si>
  <si>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</si>
  <si>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</si>
  <si>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</si>
  <si>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</si>
  <si>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</si>
  <si>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</si>
  <si>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</si>
  <si>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</si>
  <si>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</si>
  <si>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</si>
  <si>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</si>
  <si>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</si>
  <si>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</si>
  <si>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</si>
  <si>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</si>
  <si>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</si>
  <si>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</si>
  <si>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</si>
  <si>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</si>
  <si>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</si>
  <si>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</si>
  <si>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</si>
  <si>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</si>
  <si>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</si>
  <si>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</si>
  <si>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</si>
  <si>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</si>
  <si>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</si>
  <si>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</si>
  <si>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</si>
  <si>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</si>
  <si>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</si>
  <si>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</si>
  <si>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</si>
  <si>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</si>
  <si>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</si>
  <si>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</si>
  <si>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</si>
  <si>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</si>
  <si>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</si>
  <si>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</si>
  <si>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</si>
  <si>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</si>
  <si>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</si>
  <si>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</si>
  <si>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</si>
  <si>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</si>
  <si>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</si>
  <si>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</si>
  <si>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</si>
  <si>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</si>
  <si>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</si>
  <si>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</si>
  <si>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</si>
  <si>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</si>
  <si>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</si>
  <si>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</si>
  <si>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</si>
  <si>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</si>
  <si>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</si>
  <si>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</si>
  <si>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</si>
  <si>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</si>
  <si>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</si>
  <si>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</si>
  <si>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</si>
  <si>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</si>
  <si>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</si>
  <si>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</si>
  <si>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</si>
  <si>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</si>
  <si>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</si>
  <si>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</si>
  <si>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</si>
  <si>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</si>
  <si>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</si>
  <si>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</si>
  <si>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</si>
  <si>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</si>
  <si>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</si>
  <si>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</si>
  <si>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</si>
  <si>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</si>
  <si>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</si>
  <si>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</si>
  <si>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</si>
  <si>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</si>
  <si>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</si>
  <si>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</si>
  <si>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</si>
  <si>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</si>
  <si>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</si>
  <si>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</si>
  <si>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</si>
  <si>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</si>
  <si>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</si>
  <si>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</si>
  <si>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</si>
  <si>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</si>
  <si>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</si>
  <si>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</si>
  <si>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</si>
  <si>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</si>
  <si>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</si>
  <si>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</si>
  <si>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</si>
  <si>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</si>
  <si>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</si>
  <si>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</si>
  <si>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</si>
  <si>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</si>
  <si>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</si>
  <si>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</si>
  <si>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</si>
  <si>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</si>
  <si>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</si>
  <si>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</si>
  <si>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</si>
  <si>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</si>
  <si>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</si>
  <si>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</si>
  <si>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Broken Arrow Electric Supply, Inc.</t>
  </si>
  <si>
    <t>BAES is a wholesale Electrical Distributor.  We do not manufacture any of the products we sell. We support our customers reporting requirements by providing our vendors' CMRTs or Statements.</t>
  </si>
  <si>
    <t>080599970</t>
  </si>
  <si>
    <t>2350 West Vancouver, Broken Arrow, Oklahoma 74012</t>
  </si>
  <si>
    <t>Wade Hedrick</t>
  </si>
  <si>
    <t>wade@baes.com</t>
  </si>
  <si>
    <t>9182583581</t>
  </si>
  <si>
    <t>Industrial Sales Manager</t>
  </si>
  <si>
    <t>Some products may contain 3TG, visit www.baes.com for vendor statements and CMRT's</t>
  </si>
  <si>
    <t>Since we do not manufacture what we sell, we rely soley on our vendor's statements and CMRT's which are available at www.baes.com or are attached to the specific customer request.</t>
  </si>
  <si>
    <t>Only as it relates to a particular customer request by the particular manufacturer.</t>
  </si>
  <si>
    <t>On a per customer, per vendor basis only.</t>
  </si>
  <si>
    <t>CMRTs and Statements</t>
  </si>
  <si>
    <t>www.baes.com/environmental-compliance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</si>
</sst>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7" fillId="2" borderId="52"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wade@ba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aes.com/environmental-compliance" TargetMode="External"/><Relationship Id="rId4" Type="http://schemas.openxmlformats.org/officeDocument/2006/relationships/hyperlink" Target="mailto:wade@ba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5"/>
      <c r="B2" s="38" t="s">
        <v>975</v>
      </c>
      <c r="C2" s="36"/>
      <c r="D2" s="227"/>
      <c r="E2" s="3"/>
      <c r="F2" s="36"/>
      <c r="G2" s="34"/>
    </row>
    <row r="3" spans="1:7">
      <c r="A3" s="345"/>
      <c r="B3" s="5" t="s">
        <v>964</v>
      </c>
      <c r="C3" s="6"/>
      <c r="D3" s="228"/>
      <c r="E3" s="3"/>
      <c r="F3" s="6"/>
      <c r="G3" s="34"/>
    </row>
    <row r="4" spans="1:7" ht="15.75">
      <c r="A4" s="345"/>
      <c r="B4" s="41" t="s">
        <v>977</v>
      </c>
      <c r="C4" s="7"/>
      <c r="D4" s="229"/>
      <c r="E4" s="3"/>
      <c r="F4" s="7"/>
      <c r="G4" s="34"/>
    </row>
    <row r="5" spans="1:7">
      <c r="A5" s="345"/>
      <c r="B5" s="40" t="s">
        <v>1169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978</v>
      </c>
      <c r="C9" s="348"/>
      <c r="D9" s="348"/>
      <c r="E9" s="348"/>
      <c r="F9" s="348"/>
      <c r="G9" s="34"/>
    </row>
    <row r="10" spans="1:7" ht="27" customHeight="1">
      <c r="A10" s="345"/>
      <c r="B10" s="349" t="s">
        <v>511</v>
      </c>
      <c r="C10" s="349"/>
      <c r="D10" s="349"/>
      <c r="E10" s="349"/>
      <c r="F10" s="349"/>
      <c r="G10" s="34"/>
    </row>
    <row r="11" spans="1:7" ht="27" customHeight="1">
      <c r="A11" s="345"/>
      <c r="B11" s="350"/>
      <c r="C11" s="350"/>
      <c r="D11" s="350"/>
      <c r="E11" s="350"/>
      <c r="F11" s="350"/>
      <c r="G11" s="34"/>
    </row>
    <row r="12" spans="1:7" ht="16.5">
      <c r="A12" s="345"/>
      <c r="B12" s="42" t="s">
        <v>976</v>
      </c>
      <c r="C12" s="43" t="s">
        <v>979</v>
      </c>
      <c r="D12" s="232" t="s">
        <v>980</v>
      </c>
      <c r="E12" s="43" t="s">
        <v>706</v>
      </c>
      <c r="F12" s="43" t="s">
        <v>707</v>
      </c>
      <c r="G12" s="34"/>
    </row>
    <row r="13" spans="1:7" ht="33.75">
      <c r="A13" s="345"/>
      <c r="B13" s="2">
        <v>1</v>
      </c>
      <c r="C13" s="37" t="s">
        <v>1220</v>
      </c>
      <c r="D13" s="39" t="s">
        <v>1004</v>
      </c>
      <c r="E13" s="214" t="s">
        <v>981</v>
      </c>
      <c r="F13" s="214"/>
      <c r="G13" s="34"/>
    </row>
    <row r="14" spans="1:7" ht="33.75">
      <c r="A14" s="345"/>
      <c r="B14" s="2">
        <v>2</v>
      </c>
      <c r="C14" s="37" t="s">
        <v>1220</v>
      </c>
      <c r="D14" s="39" t="s">
        <v>1154</v>
      </c>
      <c r="E14" s="214" t="s">
        <v>607</v>
      </c>
      <c r="F14" s="214" t="s">
        <v>608</v>
      </c>
      <c r="G14" s="34"/>
    </row>
    <row r="15" spans="1:7" ht="89.1" customHeight="1">
      <c r="A15" s="345"/>
      <c r="B15" s="351">
        <v>2.0099999999999998</v>
      </c>
      <c r="C15" s="354" t="s">
        <v>1220</v>
      </c>
      <c r="D15" s="357" t="s">
        <v>2745</v>
      </c>
      <c r="E15" s="215" t="s">
        <v>708</v>
      </c>
      <c r="F15" s="215" t="s">
        <v>711</v>
      </c>
      <c r="G15" s="34"/>
    </row>
    <row r="16" spans="1:7" ht="99" customHeight="1">
      <c r="A16" s="345"/>
      <c r="B16" s="352"/>
      <c r="C16" s="355"/>
      <c r="D16" s="358"/>
      <c r="E16" s="216"/>
      <c r="F16" s="216" t="s">
        <v>709</v>
      </c>
      <c r="G16" s="34"/>
    </row>
    <row r="17" spans="1:7" ht="63" customHeight="1">
      <c r="A17" s="345"/>
      <c r="B17" s="353"/>
      <c r="C17" s="356"/>
      <c r="D17" s="359"/>
      <c r="E17" s="37"/>
      <c r="F17" s="37" t="s">
        <v>710</v>
      </c>
      <c r="G17" s="34"/>
    </row>
    <row r="18" spans="1:7" ht="117" customHeight="1">
      <c r="A18" s="345"/>
      <c r="B18" s="351">
        <v>2.02</v>
      </c>
      <c r="C18" s="354" t="s">
        <v>1220</v>
      </c>
      <c r="D18" s="357" t="s">
        <v>2746</v>
      </c>
      <c r="E18" s="215" t="s">
        <v>512</v>
      </c>
      <c r="F18" s="215" t="s">
        <v>601</v>
      </c>
      <c r="G18" s="34"/>
    </row>
    <row r="19" spans="1:7" ht="71.099999999999994" customHeight="1">
      <c r="A19" s="345"/>
      <c r="B19" s="352"/>
      <c r="C19" s="355"/>
      <c r="D19" s="358"/>
      <c r="E19" s="216" t="s">
        <v>606</v>
      </c>
      <c r="F19" s="216" t="s">
        <v>513</v>
      </c>
      <c r="G19" s="34"/>
    </row>
    <row r="20" spans="1:7" ht="90.75" customHeight="1">
      <c r="A20" s="345"/>
      <c r="B20" s="352"/>
      <c r="C20" s="355"/>
      <c r="D20" s="358"/>
      <c r="E20" s="216"/>
      <c r="F20" s="216" t="s">
        <v>713</v>
      </c>
      <c r="G20" s="34"/>
    </row>
    <row r="21" spans="1:7" ht="74.25" customHeight="1">
      <c r="A21" s="345"/>
      <c r="B21" s="353"/>
      <c r="C21" s="356"/>
      <c r="D21" s="359"/>
      <c r="E21" s="37"/>
      <c r="F21" s="37" t="s">
        <v>712</v>
      </c>
      <c r="G21" s="34"/>
    </row>
    <row r="22" spans="1:7" ht="90" customHeight="1">
      <c r="A22" s="345"/>
      <c r="B22" s="363">
        <v>2.0299999999999998</v>
      </c>
      <c r="C22" s="363" t="s">
        <v>947</v>
      </c>
      <c r="D22" s="366" t="s">
        <v>2747</v>
      </c>
      <c r="E22" s="354" t="s">
        <v>510</v>
      </c>
      <c r="F22" s="215" t="s">
        <v>534</v>
      </c>
      <c r="G22" s="34"/>
    </row>
    <row r="23" spans="1:7" ht="109.5" customHeight="1">
      <c r="A23" s="345"/>
      <c r="B23" s="364"/>
      <c r="C23" s="364"/>
      <c r="D23" s="367"/>
      <c r="E23" s="355"/>
      <c r="F23" s="216" t="s">
        <v>948</v>
      </c>
      <c r="G23" s="34"/>
    </row>
    <row r="24" spans="1:7" ht="74.25" customHeight="1">
      <c r="A24" s="345"/>
      <c r="B24" s="365"/>
      <c r="C24" s="365"/>
      <c r="D24" s="368"/>
      <c r="E24" s="356"/>
      <c r="F24" s="37" t="s">
        <v>509</v>
      </c>
      <c r="G24" s="34"/>
    </row>
    <row r="25" spans="1:7" ht="72" customHeight="1">
      <c r="A25" s="345"/>
      <c r="B25" s="2" t="s">
        <v>532</v>
      </c>
      <c r="C25" s="37" t="s">
        <v>533</v>
      </c>
      <c r="D25" s="39" t="s">
        <v>2748</v>
      </c>
      <c r="E25" s="37" t="s">
        <v>2741</v>
      </c>
      <c r="F25" s="37" t="s">
        <v>535</v>
      </c>
      <c r="G25" s="34"/>
    </row>
    <row r="26" spans="1:7" ht="98.1" customHeight="1">
      <c r="A26" s="345"/>
      <c r="B26" s="360">
        <v>3</v>
      </c>
      <c r="C26" s="351" t="s">
        <v>79</v>
      </c>
      <c r="D26" s="357" t="s">
        <v>2749</v>
      </c>
      <c r="E26" s="354" t="s">
        <v>0</v>
      </c>
      <c r="F26" s="215" t="s">
        <v>73</v>
      </c>
      <c r="G26" s="34"/>
    </row>
    <row r="27" spans="1:7" ht="90" customHeight="1">
      <c r="A27" s="345"/>
      <c r="B27" s="361"/>
      <c r="C27" s="352"/>
      <c r="D27" s="358"/>
      <c r="E27" s="355"/>
      <c r="F27" s="216" t="s">
        <v>68</v>
      </c>
      <c r="G27" s="34"/>
    </row>
    <row r="28" spans="1:7" ht="19.350000000000001" customHeight="1">
      <c r="A28" s="345"/>
      <c r="B28" s="361"/>
      <c r="C28" s="352"/>
      <c r="D28" s="358"/>
      <c r="E28" s="355"/>
      <c r="F28" s="216" t="s">
        <v>69</v>
      </c>
      <c r="G28" s="34"/>
    </row>
    <row r="29" spans="1:7" ht="74.45" customHeight="1">
      <c r="A29" s="345"/>
      <c r="B29" s="361"/>
      <c r="C29" s="352"/>
      <c r="D29" s="358"/>
      <c r="E29" s="355"/>
      <c r="F29" s="216" t="s">
        <v>70</v>
      </c>
      <c r="G29" s="34"/>
    </row>
    <row r="30" spans="1:7" ht="62.45"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45" customHeight="1">
      <c r="A33" s="345"/>
      <c r="B33" s="361"/>
      <c r="C33" s="352"/>
      <c r="D33" s="358"/>
      <c r="E33" s="355"/>
      <c r="F33" s="216" t="s">
        <v>74</v>
      </c>
      <c r="G33" s="34"/>
    </row>
    <row r="34" spans="1:7" ht="89.1" customHeight="1">
      <c r="A34" s="345"/>
      <c r="B34" s="361"/>
      <c r="C34" s="352"/>
      <c r="D34" s="358"/>
      <c r="E34" s="355"/>
      <c r="F34" s="216" t="s">
        <v>76</v>
      </c>
      <c r="G34" s="34"/>
    </row>
    <row r="35" spans="1:7" ht="29.1" customHeight="1">
      <c r="A35" s="345"/>
      <c r="B35" s="361"/>
      <c r="C35" s="352"/>
      <c r="D35" s="358"/>
      <c r="E35" s="355"/>
      <c r="F35" s="216" t="s">
        <v>77</v>
      </c>
      <c r="G35" s="34"/>
    </row>
    <row r="36" spans="1:7" ht="126.75">
      <c r="A36" s="345"/>
      <c r="B36" s="362"/>
      <c r="C36" s="353"/>
      <c r="D36" s="359"/>
      <c r="E36" s="356"/>
      <c r="F36" s="217" t="s">
        <v>78</v>
      </c>
      <c r="G36" s="34"/>
    </row>
    <row r="37" spans="1:7" ht="123.75">
      <c r="A37" s="345"/>
      <c r="B37" s="176">
        <v>3.01</v>
      </c>
      <c r="C37" s="177" t="s">
        <v>79</v>
      </c>
      <c r="D37" s="39" t="s">
        <v>2750</v>
      </c>
      <c r="E37" s="218" t="s">
        <v>1475</v>
      </c>
      <c r="F37" s="219" t="s">
        <v>1602</v>
      </c>
      <c r="G37" s="34"/>
    </row>
    <row r="38" spans="1:7" ht="112.5">
      <c r="A38" s="345"/>
      <c r="B38" s="176">
        <v>3.02</v>
      </c>
      <c r="C38" s="177" t="s">
        <v>1509</v>
      </c>
      <c r="D38" s="39" t="s">
        <v>2751</v>
      </c>
      <c r="E38" s="218" t="s">
        <v>1524</v>
      </c>
      <c r="F38" s="219" t="s">
        <v>1603</v>
      </c>
      <c r="G38" s="34"/>
    </row>
    <row r="39" spans="1:7" ht="101.25">
      <c r="A39" s="345"/>
      <c r="B39" s="192">
        <v>4</v>
      </c>
      <c r="C39" s="191" t="s">
        <v>1782</v>
      </c>
      <c r="D39" s="39" t="s">
        <v>2752</v>
      </c>
      <c r="E39" s="37" t="s">
        <v>2680</v>
      </c>
      <c r="F39" s="37" t="s">
        <v>1783</v>
      </c>
      <c r="G39" s="34"/>
    </row>
    <row r="40" spans="1:7" ht="56.25">
      <c r="A40" s="345"/>
      <c r="B40" s="176">
        <v>4.01</v>
      </c>
      <c r="C40" s="191" t="s">
        <v>1782</v>
      </c>
      <c r="D40" s="39" t="s">
        <v>2754</v>
      </c>
      <c r="E40" s="37" t="s">
        <v>2700</v>
      </c>
      <c r="F40" s="37" t="s">
        <v>2706</v>
      </c>
      <c r="G40" s="34"/>
    </row>
    <row r="41" spans="1:7" ht="56.25">
      <c r="A41" s="345"/>
      <c r="B41" s="176" t="s">
        <v>2739</v>
      </c>
      <c r="C41" s="191" t="s">
        <v>1782</v>
      </c>
      <c r="D41" s="39" t="s">
        <v>2753</v>
      </c>
      <c r="E41" s="37" t="s">
        <v>2742</v>
      </c>
      <c r="F41" s="37" t="s">
        <v>2740</v>
      </c>
      <c r="G41" s="34"/>
    </row>
    <row r="42" spans="1:7" ht="56.25">
      <c r="A42" s="345"/>
      <c r="B42" s="176" t="s">
        <v>2791</v>
      </c>
      <c r="C42" s="191" t="s">
        <v>1782</v>
      </c>
      <c r="D42" s="39" t="s">
        <v>2962</v>
      </c>
      <c r="E42" s="37" t="s">
        <v>2741</v>
      </c>
      <c r="F42" s="37" t="s">
        <v>2792</v>
      </c>
      <c r="G42" s="34"/>
    </row>
    <row r="43" spans="1:7" ht="123.75">
      <c r="A43" s="345"/>
      <c r="B43" s="208">
        <v>4.0999999999999996</v>
      </c>
      <c r="C43" s="191" t="s">
        <v>2961</v>
      </c>
      <c r="D43" s="209">
        <v>42867</v>
      </c>
      <c r="E43" s="220" t="s">
        <v>2964</v>
      </c>
      <c r="F43" s="37" t="s">
        <v>2963</v>
      </c>
      <c r="G43" s="34"/>
    </row>
    <row r="44" spans="1:7" ht="78.75">
      <c r="A44" s="345"/>
      <c r="B44" s="208">
        <v>4.2</v>
      </c>
      <c r="C44" s="191" t="s">
        <v>2961</v>
      </c>
      <c r="D44" s="209">
        <v>42704</v>
      </c>
      <c r="E44" s="220" t="s">
        <v>3219</v>
      </c>
      <c r="F44" s="37" t="s">
        <v>3184</v>
      </c>
      <c r="G44" s="34"/>
    </row>
    <row r="45" spans="1:7" ht="157.5">
      <c r="A45" s="345"/>
      <c r="B45" s="287">
        <v>5</v>
      </c>
      <c r="C45" s="191" t="s">
        <v>2961</v>
      </c>
      <c r="D45" s="209">
        <v>42867</v>
      </c>
      <c r="E45" s="220" t="s">
        <v>14011</v>
      </c>
      <c r="F45" s="37" t="s">
        <v>13595</v>
      </c>
      <c r="G45" s="34"/>
    </row>
    <row r="46" spans="1:7" ht="45">
      <c r="A46" s="345"/>
      <c r="B46" s="208">
        <v>5.01</v>
      </c>
      <c r="C46" s="191" t="s">
        <v>2961</v>
      </c>
      <c r="D46" s="209">
        <v>42907</v>
      </c>
      <c r="E46" s="220" t="s">
        <v>14067</v>
      </c>
      <c r="F46" s="37" t="s">
        <v>13595</v>
      </c>
      <c r="G46" s="34"/>
    </row>
    <row r="47" spans="1:7" ht="67.5">
      <c r="A47" s="345"/>
      <c r="B47" s="208">
        <v>5.0999999999999996</v>
      </c>
      <c r="C47" s="191" t="s">
        <v>2961</v>
      </c>
      <c r="D47" s="209">
        <v>43070</v>
      </c>
      <c r="E47" s="220" t="s">
        <v>14293</v>
      </c>
      <c r="F47" s="37" t="s">
        <v>14294</v>
      </c>
      <c r="G47" s="34"/>
    </row>
    <row r="48" spans="1:7" ht="56.25">
      <c r="A48" s="345"/>
      <c r="B48" s="208">
        <v>5.1100000000000003</v>
      </c>
      <c r="C48" s="191" t="s">
        <v>14574</v>
      </c>
      <c r="D48" s="209">
        <v>43217</v>
      </c>
      <c r="E48" s="220" t="s">
        <v>14720</v>
      </c>
      <c r="F48" s="37" t="s">
        <v>14615</v>
      </c>
      <c r="G48" s="34"/>
    </row>
    <row r="49" spans="1:7" ht="13.5" thickBot="1">
      <c r="A49" s="346"/>
      <c r="B49" s="347" t="str">
        <f ca="1">OFFSET(L!$C$1,MATCH("General"&amp;"Cpy",L!$A:$A,0)-1,SL,,)</f>
        <v>© 2018 Responsible Minerals Initiative. All rights reserved.</v>
      </c>
      <c r="C49" s="347"/>
      <c r="D49" s="347"/>
      <c r="E49" s="347"/>
      <c r="F49" s="34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52" zoomScale="70" zoomScaleNormal="70" zoomScalePageLayoutView="70" workbookViewId="0">
      <selection activeCell="AC73" sqref="AC7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1"/>
      <c r="B1" s="392"/>
      <c r="C1" s="392"/>
      <c r="D1" s="392"/>
      <c r="E1" s="392"/>
      <c r="F1" s="392"/>
      <c r="G1" s="392"/>
      <c r="H1" s="392"/>
      <c r="I1" s="392"/>
      <c r="J1" s="392"/>
      <c r="K1" s="393"/>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4" t="str">
        <f ca="1">OFFSET(L!$C$1,MATCH("Declaration"&amp;ADDRESS(ROW(),COLUMN(),4),L!$A:$A,0)-1,SL,,)</f>
        <v>Conflict Minerals Reporting Template (CMRT)</v>
      </c>
      <c r="E2" s="395"/>
      <c r="F2" s="395"/>
      <c r="G2" s="395"/>
      <c r="H2" s="395"/>
      <c r="I2" s="395"/>
      <c r="J2" s="396"/>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4"/>
      <c r="G3" s="404"/>
      <c r="H3" s="404"/>
      <c r="I3" s="194"/>
      <c r="J3" s="173" t="s">
        <v>14599</v>
      </c>
      <c r="K3" s="48"/>
      <c r="L3" s="144"/>
      <c r="M3" s="135"/>
      <c r="N3" s="135"/>
      <c r="O3" s="136"/>
      <c r="P3" s="149">
        <f>MATCH($D$3,LN,0)</f>
        <v>1</v>
      </c>
    </row>
    <row r="4" spans="1:34" ht="15.75">
      <c r="A4" s="46"/>
      <c r="B4" s="400" t="str">
        <f ca="1">OFFSET(L!$C$1,MATCH("Declaration"&amp;ADDRESS(ROW(),COLUMN(),4),L!$A:$A,0)-1,SL,,)</f>
        <v>The purpose of this document is to collect sourcing information on tin, tantalum, tungsten and gold used in products</v>
      </c>
      <c r="C4" s="400"/>
      <c r="D4" s="400"/>
      <c r="E4" s="400"/>
      <c r="F4" s="400"/>
      <c r="G4" s="400"/>
      <c r="H4" s="400"/>
      <c r="I4" s="405" t="str">
        <f ca="1">OFFSET(L!$C$1,MATCH("Declaration"&amp;ADDRESS(ROW(),COLUMN(),4),L!$A:$A,0)-1,SL,,)</f>
        <v>Link to Terms &amp; Conditions</v>
      </c>
      <c r="J4" s="405"/>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0" t="str">
        <f ca="1">OFFSET(L!$C$1,MATCH("Declaration"&amp;ADDRESS(ROW(),COLUMN(),4),L!$A:$A,0)-1,SL,,)</f>
        <v>Mandatory fields are noted with an asterisk (*).  Consult the instructions tab for guidance on how to answer each question.</v>
      </c>
      <c r="C6" s="400"/>
      <c r="D6" s="400"/>
      <c r="E6" s="400"/>
      <c r="F6" s="400"/>
      <c r="G6" s="400"/>
      <c r="H6" s="400"/>
      <c r="I6" s="400"/>
      <c r="J6" s="400"/>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9" t="str">
        <f ca="1">OFFSET(L!$C$1,MATCH("Declaration"&amp;ADDRESS(ROW(),COLUMN(),4),L!$A:$A,0)-1,SL,,)</f>
        <v>Company Information</v>
      </c>
      <c r="C7" s="409"/>
      <c r="D7" s="409"/>
      <c r="E7" s="409"/>
      <c r="F7" s="409"/>
      <c r="G7" s="409"/>
      <c r="H7" s="409"/>
      <c r="I7" s="409"/>
      <c r="J7" s="40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7" t="s">
        <v>15425</v>
      </c>
      <c r="E8" s="398"/>
      <c r="F8" s="398"/>
      <c r="G8" s="398"/>
      <c r="H8" s="398"/>
      <c r="I8" s="398"/>
      <c r="J8" s="399"/>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6" t="s">
        <v>569</v>
      </c>
      <c r="E9" s="407"/>
      <c r="F9" s="407"/>
      <c r="G9" s="408"/>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0" t="str">
        <f ca="1">OFFSET(L!$C$1,MATCH("Declaration"&amp;ADDRESS(ROW(),COLUMN(),4)&amp;LEFT($D$9,1),L!$A:$A,0)-1,SL,,)</f>
        <v>Description of Scope:</v>
      </c>
      <c r="C10" s="156"/>
      <c r="D10" s="401" t="s">
        <v>15426</v>
      </c>
      <c r="E10" s="402"/>
      <c r="F10" s="402"/>
      <c r="G10" s="402"/>
      <c r="H10" s="402"/>
      <c r="I10" s="402"/>
      <c r="J10" s="40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1"/>
      <c r="C11" s="156"/>
      <c r="D11" s="420" t="str">
        <f ca="1">IF(D9=Q9,OFFSET(L!$C$1,MATCH("Declaration"&amp;ADDRESS(ROW(),COLUMN(),4),L!$A:$A,0)-1,SL,,),"")</f>
        <v/>
      </c>
      <c r="E11" s="421"/>
      <c r="F11" s="421"/>
      <c r="G11" s="421"/>
      <c r="H11" s="421"/>
      <c r="I11" s="421"/>
      <c r="J11" s="42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t="s">
        <v>15427</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15428</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15429</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2" t="s">
        <v>15430</v>
      </c>
      <c r="E16" s="413"/>
      <c r="F16" s="413"/>
      <c r="G16" s="413"/>
      <c r="H16" s="413"/>
      <c r="I16" s="413"/>
      <c r="J16" s="414"/>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15431</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15429</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15432</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2" t="s">
        <v>15430</v>
      </c>
      <c r="E20" s="413"/>
      <c r="F20" s="413"/>
      <c r="G20" s="413"/>
      <c r="H20" s="413"/>
      <c r="I20" s="413"/>
      <c r="J20" s="414"/>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15431</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43526</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7"/>
      <c r="E23" s="41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8" t="str">
        <f ca="1">OFFSET(L!$C$1,MATCH("Declaration"&amp;ADDRESS(ROW(),COLUMN(),4),L!$A:$A,0)-1,SL,,)</f>
        <v>Answer</v>
      </c>
      <c r="E25" s="418"/>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t="s">
        <v>15433</v>
      </c>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ustomHeight="1">
      <c r="A27" s="53"/>
      <c r="B27" s="52" t="str">
        <f ca="1">OFFSET(L!$C$1,MATCH("Declaration"&amp;ADDRESS(ROW(),COLUMN(),4),L!$A:$A,0)-1,SL,,)&amp;P27</f>
        <v>Tin  (*)</v>
      </c>
      <c r="C27" s="47"/>
      <c r="D27" s="375" t="s">
        <v>563</v>
      </c>
      <c r="E27" s="376"/>
      <c r="F27" s="15"/>
      <c r="G27" s="377" t="s">
        <v>15433</v>
      </c>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ustomHeight="1">
      <c r="A28" s="53"/>
      <c r="B28" s="52" t="str">
        <f ca="1">OFFSET(L!$C$1,MATCH("Declaration"&amp;ADDRESS(ROW(),COLUMN(),4),L!$A:$A,0)-1,SL,,)&amp;P28</f>
        <v>Gold  (*)</v>
      </c>
      <c r="C28" s="47"/>
      <c r="D28" s="375" t="s">
        <v>563</v>
      </c>
      <c r="E28" s="376"/>
      <c r="F28" s="15"/>
      <c r="G28" s="377" t="s">
        <v>15433</v>
      </c>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ustomHeight="1">
      <c r="A29" s="53"/>
      <c r="B29" s="52" t="str">
        <f ca="1">OFFSET(L!$C$1,MATCH("Declaration"&amp;ADDRESS(ROW(),COLUMN(),4),L!$A:$A,0)-1,SL,,)&amp;P29</f>
        <v>Tungsten  (*)</v>
      </c>
      <c r="C29" s="47"/>
      <c r="D29" s="375" t="s">
        <v>563</v>
      </c>
      <c r="E29" s="376"/>
      <c r="F29" s="15"/>
      <c r="G29" s="377" t="s">
        <v>15433</v>
      </c>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5" t="s">
        <v>563</v>
      </c>
      <c r="E32" s="376"/>
      <c r="F32" s="59"/>
      <c r="G32" s="377" t="s">
        <v>15433</v>
      </c>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t="s">
        <v>15433</v>
      </c>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t="s">
        <v>15433</v>
      </c>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t="s">
        <v>15433</v>
      </c>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6"/>
      <c r="I37" s="416"/>
      <c r="J37" s="416"/>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565</v>
      </c>
      <c r="E38" s="376"/>
      <c r="F38" s="59"/>
      <c r="G38" s="377" t="s">
        <v>15434</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565</v>
      </c>
      <c r="E39" s="376"/>
      <c r="F39" s="59"/>
      <c r="G39" s="377" t="s">
        <v>15434</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t="s">
        <v>15434</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565</v>
      </c>
      <c r="E41" s="376"/>
      <c r="F41" s="59"/>
      <c r="G41" s="377" t="s">
        <v>15434</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565</v>
      </c>
      <c r="E44" s="376"/>
      <c r="F44" s="59"/>
      <c r="G44" s="377" t="s">
        <v>15434</v>
      </c>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565</v>
      </c>
      <c r="E45" s="376"/>
      <c r="F45" s="59"/>
      <c r="G45" s="377" t="s">
        <v>15434</v>
      </c>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565</v>
      </c>
      <c r="E46" s="376"/>
      <c r="F46" s="59"/>
      <c r="G46" s="377" t="s">
        <v>15434</v>
      </c>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565</v>
      </c>
      <c r="E47" s="376"/>
      <c r="F47" s="59"/>
      <c r="G47" s="377" t="s">
        <v>15434</v>
      </c>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3220</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3220</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3220</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t="s">
        <v>3220</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5"/>
      <c r="I55" s="415"/>
      <c r="J55" s="415"/>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23" t="s">
        <v>563</v>
      </c>
      <c r="E56" s="424"/>
      <c r="F56" s="59"/>
      <c r="G56" s="377" t="s">
        <v>15434</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423" t="s">
        <v>563</v>
      </c>
      <c r="E57" s="424"/>
      <c r="F57" s="59"/>
      <c r="G57" s="377" t="s">
        <v>15434</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423" t="s">
        <v>563</v>
      </c>
      <c r="E58" s="424"/>
      <c r="F58" s="59"/>
      <c r="G58" s="377" t="s">
        <v>15434</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423" t="s">
        <v>563</v>
      </c>
      <c r="E59" s="424"/>
      <c r="F59" s="59"/>
      <c r="G59" s="377" t="s">
        <v>15434</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5" t="str">
        <f>IF(Q69="(*)","Click here to enter smelter names","")</f>
        <v/>
      </c>
      <c r="I61" s="415"/>
      <c r="J61" s="415"/>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564</v>
      </c>
      <c r="E62" s="376"/>
      <c r="F62" s="60"/>
      <c r="G62" s="377" t="s">
        <v>15435</v>
      </c>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564</v>
      </c>
      <c r="E63" s="376"/>
      <c r="F63" s="60"/>
      <c r="G63" s="377" t="s">
        <v>15435</v>
      </c>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564</v>
      </c>
      <c r="E64" s="376"/>
      <c r="F64" s="60"/>
      <c r="G64" s="377" t="s">
        <v>15435</v>
      </c>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564</v>
      </c>
      <c r="E65" s="376"/>
      <c r="F65" s="62"/>
      <c r="G65" s="377" t="s">
        <v>15435</v>
      </c>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1" t="str">
        <f ca="1">OFFSET(L!$C$1,MATCH("Declaration"&amp;ADDRESS(ROW(),COLUMN(),4),L!$A:$A,0)-1,SL,,)</f>
        <v>Answer the Following Questions at a Company Level</v>
      </c>
      <c r="C67" s="431"/>
      <c r="D67" s="431"/>
      <c r="E67" s="431"/>
      <c r="F67" s="431"/>
      <c r="G67" s="431"/>
      <c r="H67" s="431"/>
      <c r="I67" s="431"/>
      <c r="J67" s="43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8" t="str">
        <f ca="1">D25</f>
        <v>Answer</v>
      </c>
      <c r="E68" s="418"/>
      <c r="F68" s="65"/>
      <c r="G68" s="418" t="str">
        <f ca="1">G25</f>
        <v>Comments</v>
      </c>
      <c r="H68" s="418" t="e">
        <f>HLOOKUP(SL,LT,$O68,0)</f>
        <v>#NAME?</v>
      </c>
      <c r="I68" s="41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9"/>
      <c r="H70" s="419"/>
      <c r="I70" s="419"/>
      <c r="J70" s="41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44" t="s">
        <v>15438</v>
      </c>
      <c r="H71" s="389"/>
      <c r="I71" s="389"/>
      <c r="J71" s="390"/>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564</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t="s">
        <v>15436</v>
      </c>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8" t="s">
        <v>13548</v>
      </c>
      <c r="E79" s="429"/>
      <c r="F79" s="69"/>
      <c r="G79" s="377" t="s">
        <v>15437</v>
      </c>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9"/>
      <c r="H80" s="419"/>
      <c r="I80" s="419"/>
      <c r="J80" s="41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t="s">
        <v>15436</v>
      </c>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0"/>
      <c r="H82" s="430"/>
      <c r="I82" s="430"/>
      <c r="J82" s="43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564</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7" t="str">
        <f>IF(OR($D$8="",$I$3=""),"","Click here to check required fields completion")</f>
        <v/>
      </c>
      <c r="C86" s="427"/>
      <c r="D86" s="427"/>
      <c r="E86" s="427"/>
      <c r="F86" s="427"/>
      <c r="G86" s="427"/>
      <c r="H86" s="427"/>
      <c r="I86" s="427"/>
      <c r="J86" s="42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5" t="str">
        <f ca="1">OFFSET(L!$C$1,MATCH("General"&amp;"Cpy",L!$A:$A,0)-1,SL,,)</f>
        <v>© 2018 Responsible Minerals Initiative. All rights reserved.</v>
      </c>
      <c r="B87" s="426"/>
      <c r="C87" s="426"/>
      <c r="D87" s="426"/>
      <c r="E87" s="426"/>
      <c r="F87" s="426"/>
      <c r="G87" s="426"/>
      <c r="H87" s="426"/>
      <c r="I87" s="426"/>
      <c r="J87" s="42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7" priority="64" stopIfTrue="1">
      <formula>AND(OR($D$26="No",AND($D$26="Yes",$D$32="No")),OR($D$27="No",AND($D$27="Yes",$D$33="No")), OR($D$28="No",AND($D$28="Yes",$D$34="No")), OR($D$29="No",AND($D$29="Yes",$D$35="No")))</formula>
    </cfRule>
    <cfRule type="expression" dxfId="76" priority="65" stopIfTrue="1">
      <formula>IF(D69="",TRUE)</formula>
    </cfRule>
  </conditionalFormatting>
  <conditionalFormatting sqref="G71:J71">
    <cfRule type="expression" dxfId="75" priority="36" stopIfTrue="1">
      <formula>IF(AND($D$71="Yes",$G$71=""),TRUE)</formula>
    </cfRule>
  </conditionalFormatting>
  <conditionalFormatting sqref="D26:E26">
    <cfRule type="expression" dxfId="74" priority="116" stopIfTrue="1">
      <formula>IF($D$26="",TRUE)</formula>
    </cfRule>
  </conditionalFormatting>
  <conditionalFormatting sqref="D27:E27">
    <cfRule type="expression" dxfId="73" priority="123" stopIfTrue="1">
      <formula>IF($D$27="",TRUE)</formula>
    </cfRule>
  </conditionalFormatting>
  <conditionalFormatting sqref="D28:E28">
    <cfRule type="expression" dxfId="72" priority="124" stopIfTrue="1">
      <formula>IF($D$28="",TRUE)</formula>
    </cfRule>
  </conditionalFormatting>
  <conditionalFormatting sqref="D29:E29">
    <cfRule type="expression" dxfId="71" priority="125" stopIfTrue="1">
      <formula>IF($D$29="",TRUE)</formula>
    </cfRule>
  </conditionalFormatting>
  <conditionalFormatting sqref="D8:J8">
    <cfRule type="expression" dxfId="70" priority="130" stopIfTrue="1">
      <formula>IF($D$8="",TRUE)</formula>
    </cfRule>
  </conditionalFormatting>
  <conditionalFormatting sqref="D9:G9">
    <cfRule type="expression" dxfId="69" priority="131" stopIfTrue="1">
      <formula>IF($D$9="",TRUE)</formula>
    </cfRule>
  </conditionalFormatting>
  <conditionalFormatting sqref="D15:J15">
    <cfRule type="expression" dxfId="68" priority="132" stopIfTrue="1">
      <formula>IF($D$15="",TRUE)</formula>
    </cfRule>
  </conditionalFormatting>
  <conditionalFormatting sqref="D16:J16">
    <cfRule type="expression" dxfId="67" priority="133" stopIfTrue="1">
      <formula>IF($D$16="",TRUE)</formula>
    </cfRule>
  </conditionalFormatting>
  <conditionalFormatting sqref="D17:J17">
    <cfRule type="expression" dxfId="66" priority="134" stopIfTrue="1">
      <formula>IF($D$17="",TRUE)</formula>
    </cfRule>
  </conditionalFormatting>
  <conditionalFormatting sqref="D18:J18">
    <cfRule type="expression" dxfId="65" priority="135" stopIfTrue="1">
      <formula>IF($D$18="",TRUE)</formula>
    </cfRule>
  </conditionalFormatting>
  <conditionalFormatting sqref="D22:E22">
    <cfRule type="expression" dxfId="64" priority="138" stopIfTrue="1">
      <formula>IF($D$22="",TRUE)</formula>
    </cfRule>
  </conditionalFormatting>
  <conditionalFormatting sqref="D10:J10">
    <cfRule type="expression" dxfId="63" priority="35" stopIfTrue="1">
      <formula>IF($D$9=$Q$9,TRUE)</formula>
    </cfRule>
    <cfRule type="expression" dxfId="62" priority="145" stopIfTrue="1">
      <formula>IF(AND($D$10="",$D$9=$R$9),TRUE)</formula>
    </cfRule>
  </conditionalFormatting>
  <conditionalFormatting sqref="D64:E64">
    <cfRule type="expression" dxfId="61" priority="28" stopIfTrue="1">
      <formula>$P$28=""</formula>
    </cfRule>
  </conditionalFormatting>
  <conditionalFormatting sqref="D65:E65">
    <cfRule type="expression" dxfId="60" priority="143" stopIfTrue="1">
      <formula>$P$29=""</formula>
    </cfRule>
  </conditionalFormatting>
  <conditionalFormatting sqref="D38 D44 D50 D56 D62">
    <cfRule type="expression" dxfId="59" priority="30" stopIfTrue="1">
      <formula>$P$32=""</formula>
    </cfRule>
  </conditionalFormatting>
  <conditionalFormatting sqref="D63">
    <cfRule type="expression" dxfId="58" priority="29" stopIfTrue="1">
      <formula>$P$33=""</formula>
    </cfRule>
  </conditionalFormatting>
  <conditionalFormatting sqref="D64">
    <cfRule type="expression" dxfId="57" priority="19" stopIfTrue="1">
      <formula>$P$34=""</formula>
    </cfRule>
    <cfRule type="expression" dxfId="56" priority="141" stopIfTrue="1">
      <formula>IF(AND(OR($D$28="Yes",$D$28=""),D64=""),1,0)</formula>
    </cfRule>
  </conditionalFormatting>
  <conditionalFormatting sqref="D65">
    <cfRule type="expression" dxfId="55" priority="27" stopIfTrue="1">
      <formula>$P$35=""</formula>
    </cfRule>
  </conditionalFormatting>
  <conditionalFormatting sqref="D38:E38 D44:E44 D50:E50 D56:E56 D62:E62">
    <cfRule type="expression" dxfId="54" priority="32" stopIfTrue="1">
      <formula>$P$26=""</formula>
    </cfRule>
    <cfRule type="expression" dxfId="53" priority="33" stopIfTrue="1">
      <formula>IF(AND(OR($D$26="Yes",$D$26=""),D38=""),1,0)</formula>
    </cfRule>
  </conditionalFormatting>
  <conditionalFormatting sqref="G79:J79">
    <cfRule type="expression" dxfId="52" priority="26" stopIfTrue="1">
      <formula>IF(AND($D$79="Yes, using other format (describe)",$G$79=""),TRUE)</formula>
    </cfRule>
  </conditionalFormatting>
  <conditionalFormatting sqref="D63:E63">
    <cfRule type="expression" dxfId="51" priority="139" stopIfTrue="1">
      <formula>$P$39=""</formula>
    </cfRule>
    <cfRule type="expression" dxfId="50" priority="140" stopIfTrue="1">
      <formula>IF(AND(OR($D$27="Yes",$D$27=""),D63=""),1,0)</formula>
    </cfRule>
  </conditionalFormatting>
  <conditionalFormatting sqref="D65:E65">
    <cfRule type="expression" dxfId="49" priority="144" stopIfTrue="1">
      <formula>IF(AND(OR($D$29="Yes",$D$29=""),D65=""),1,0)</formula>
    </cfRule>
  </conditionalFormatting>
  <conditionalFormatting sqref="D20:J20">
    <cfRule type="expression" dxfId="48" priority="14" stopIfTrue="1">
      <formula>IF($D$20="",TRUE)</formula>
    </cfRule>
  </conditionalFormatting>
  <conditionalFormatting sqref="D21:J21">
    <cfRule type="expression" dxfId="47" priority="15" stopIfTrue="1">
      <formula>IF($D$21="",TRUE)</formula>
    </cfRule>
  </conditionalFormatting>
  <conditionalFormatting sqref="D32:E35">
    <cfRule type="expression" dxfId="46" priority="13" stopIfTrue="1">
      <formula>IF($D$29="",TRUE)</formula>
    </cfRule>
  </conditionalFormatting>
  <conditionalFormatting sqref="D39:D41">
    <cfRule type="expression" dxfId="45" priority="10" stopIfTrue="1">
      <formula>$P$32=""</formula>
    </cfRule>
  </conditionalFormatting>
  <conditionalFormatting sqref="D39:E41">
    <cfRule type="expression" dxfId="44" priority="11" stopIfTrue="1">
      <formula>$P$26=""</formula>
    </cfRule>
    <cfRule type="expression" dxfId="43" priority="12" stopIfTrue="1">
      <formula>IF(AND(OR($D$26="Yes",$D$26=""),D39=""),1,0)</formula>
    </cfRule>
  </conditionalFormatting>
  <conditionalFormatting sqref="D45:D47">
    <cfRule type="expression" dxfId="42" priority="7" stopIfTrue="1">
      <formula>$P$32=""</formula>
    </cfRule>
  </conditionalFormatting>
  <conditionalFormatting sqref="D45:E47">
    <cfRule type="expression" dxfId="41" priority="8" stopIfTrue="1">
      <formula>$P$26=""</formula>
    </cfRule>
    <cfRule type="expression" dxfId="40" priority="9" stopIfTrue="1">
      <formula>IF(AND(OR($D$26="Yes",$D$26=""),D45=""),1,0)</formula>
    </cfRule>
  </conditionalFormatting>
  <conditionalFormatting sqref="D51:D53">
    <cfRule type="expression" dxfId="39" priority="4" stopIfTrue="1">
      <formula>$P$32=""</formula>
    </cfRule>
  </conditionalFormatting>
  <conditionalFormatting sqref="D51:E53">
    <cfRule type="expression" dxfId="38" priority="5" stopIfTrue="1">
      <formula>$P$26=""</formula>
    </cfRule>
    <cfRule type="expression" dxfId="37" priority="6" stopIfTrue="1">
      <formula>IF(AND(OR($D$26="Yes",$D$26=""),D51=""),1,0)</formula>
    </cfRule>
  </conditionalFormatting>
  <conditionalFormatting sqref="D57:D59">
    <cfRule type="expression" dxfId="36" priority="1" stopIfTrue="1">
      <formula>$P$32=""</formula>
    </cfRule>
  </conditionalFormatting>
  <conditionalFormatting sqref="D57:E59">
    <cfRule type="expression" dxfId="35" priority="2" stopIfTrue="1">
      <formula>$P$26=""</formula>
    </cfRule>
    <cfRule type="expression" dxfId="34" priority="3" stopIfTrue="1">
      <formula>IF(AND(OR($D$26="Yes",$D$26=""),D57=""),1,0)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77" sqref="A577:XFD57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563</v>
      </c>
    </row>
    <row r="3" spans="1:34" s="25" customFormat="1" ht="274.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f ca="1">IF(H67=0,"0",H67)</f>
        <v>4</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Broken Arrow Electric Supply,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51">
      <c r="A6" s="107" t="str">
        <f ca="1">Declaration!B10</f>
        <v>Description of Scope:</v>
      </c>
      <c r="B6" s="106" t="str">
        <f>Declaration!D10</f>
        <v>BAES is a wholesale Electrical Distributor.  We do not manufacture any of the products we sell. We support our customers reporting requirements by providing our vendors' CMRTs or Statements.</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Wade Hedrick</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wade@baes.com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9182583581</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Wade Hedrick</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wade@baes.com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9182583581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43526</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Unknown</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Unknown</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Unknown</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90%</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90%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90%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90%</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No</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No</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No</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No</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www.baes.com/environmental-compliance</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No</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using other format (describe)</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Provide list of tantalum smelters contributing material to supply chain on Smelter List tab</v>
      </c>
      <c r="D62" s="112" t="str">
        <f>IF(H62=0,"","Click here to provide smelter information")</f>
        <v>Click here to provide smelter information</v>
      </c>
      <c r="E62" s="88" t="s">
        <v>1452</v>
      </c>
      <c r="F62" s="111">
        <f>F25</f>
        <v>1</v>
      </c>
      <c r="G62" s="85">
        <f>IF(AND(COUNTIF(SmelterIdetifiedForMetal,"Tantalum")&gt;0,COUNTIF('Smelter List'!AB$5:AB$2493,"Tantalum?*")&gt;0),0,1)</f>
        <v>1</v>
      </c>
      <c r="H62" s="86">
        <f t="shared" si="6"/>
        <v>1</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Provide list of tin smelters contributing material to supply chain on Smelter List tab</v>
      </c>
      <c r="D63" s="112" t="str">
        <f>IF(H63=0,"","Click here to provide smelter information")</f>
        <v>Click here to provide smelter information</v>
      </c>
      <c r="E63" s="88" t="s">
        <v>930</v>
      </c>
      <c r="F63" s="111">
        <f>F26</f>
        <v>1</v>
      </c>
      <c r="G63" s="85">
        <f>IF(AND(COUNTIF(SmelterIdetifiedForMetal,"Tin")&gt;0,COUNTIF('Smelter List'!AB$5:AB$2493,"Tin?*")&gt;0),0,1)</f>
        <v>1</v>
      </c>
      <c r="H63" s="86">
        <f t="shared" si="6"/>
        <v>1</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Provide list of gold smelters contributing material to supply chain on Smelter List tab</v>
      </c>
      <c r="D64" s="112" t="str">
        <f>IF(H64=0,"","Click here to provide smelter information")</f>
        <v>Click here to provide smelter information</v>
      </c>
      <c r="E64" s="88" t="s">
        <v>930</v>
      </c>
      <c r="F64" s="111">
        <f>F27</f>
        <v>1</v>
      </c>
      <c r="G64" s="85">
        <f>IF(AND(COUNTIF(SmelterIdetifiedForMetal,"Gold")&gt;0,COUNTIF('Smelter List'!AB$5:AB$2493,"Gold?*")&gt;0),0,1)</f>
        <v>1</v>
      </c>
      <c r="H64" s="86">
        <f t="shared" si="6"/>
        <v>1</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Provide list of tungsten smelters contributing material to supply chain on Smelter List tab</v>
      </c>
      <c r="D65" s="112" t="str">
        <f>IF(H65=0,"","Click here to provide smelter information")</f>
        <v>Click here to provide smelter information</v>
      </c>
      <c r="E65" s="88" t="s">
        <v>930</v>
      </c>
      <c r="F65" s="111">
        <f>F28</f>
        <v>1</v>
      </c>
      <c r="G65" s="85">
        <f>IF(AND(COUNTIF(SmelterIdetifiedForMetal,"Tungsten")&gt;0,COUNTIF('Smelter List'!AB$5:AB$2493,"Tungsten?*")&gt;0),0,1)</f>
        <v>1</v>
      </c>
      <c r="H65" s="86">
        <f t="shared" si="6"/>
        <v>1</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4</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D21" sqref="D21"/>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1026</v>
      </c>
      <c r="C4" s="438"/>
      <c r="D4" s="43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2015-04-21T20:47:43Z</cp:lastPrinted>
  <dcterms:created xsi:type="dcterms:W3CDTF">2010-06-21T21:00:23Z</dcterms:created>
  <dcterms:modified xsi:type="dcterms:W3CDTF">2019-03-05T20:29:46Z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