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
    </mc:Choice>
  </mc:AlternateContent>
  <workbookProtection workbookPassword="E985" lockStructure="1"/>
  <bookViews>
    <workbookView xWindow="0" yWindow="0" windowWidth="21570" windowHeight="799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70" i="16" l="1"/>
  <c r="T570" i="16"/>
  <c r="S564" i="16"/>
  <c r="T564" i="16"/>
  <c r="S556" i="16"/>
  <c r="T556" i="16"/>
  <c r="S554" i="16"/>
  <c r="T554" i="16"/>
  <c r="S548" i="16"/>
  <c r="T548" i="16"/>
  <c r="S542" i="16"/>
  <c r="T542" i="16"/>
  <c r="S536" i="16"/>
  <c r="T536" i="16"/>
  <c r="S528" i="16"/>
  <c r="T528" i="16"/>
  <c r="S522" i="16"/>
  <c r="T522" i="16"/>
  <c r="S520" i="16"/>
  <c r="T520" i="16"/>
  <c r="S514" i="16"/>
  <c r="T514" i="16"/>
  <c r="S506" i="16"/>
  <c r="T506" i="16"/>
  <c r="S500" i="16"/>
  <c r="T500" i="16"/>
  <c r="S494" i="16"/>
  <c r="T494" i="16"/>
  <c r="S490" i="16"/>
  <c r="T490" i="16"/>
  <c r="S484" i="16"/>
  <c r="T484" i="16"/>
  <c r="S480" i="16"/>
  <c r="T480" i="16"/>
  <c r="S474" i="16"/>
  <c r="T474" i="16"/>
  <c r="S468" i="16"/>
  <c r="T468" i="16"/>
  <c r="S462" i="16"/>
  <c r="T462" i="16"/>
  <c r="S454" i="16"/>
  <c r="T454" i="16"/>
  <c r="S448" i="16"/>
  <c r="T448" i="16"/>
  <c r="S442" i="16"/>
  <c r="T442" i="16"/>
  <c r="T438" i="16"/>
  <c r="S438" i="16"/>
  <c r="T432" i="16"/>
  <c r="S432" i="16"/>
  <c r="T424" i="16"/>
  <c r="S424" i="16"/>
  <c r="T420" i="16"/>
  <c r="S420" i="16"/>
  <c r="S414" i="16"/>
  <c r="T414" i="16"/>
  <c r="S406" i="16"/>
  <c r="T406" i="16"/>
  <c r="S400" i="16"/>
  <c r="T400" i="16"/>
  <c r="S396" i="16"/>
  <c r="T396" i="16"/>
  <c r="S390" i="16"/>
  <c r="T390" i="16"/>
  <c r="S384" i="16"/>
  <c r="T384" i="16"/>
  <c r="S378" i="16"/>
  <c r="T378" i="16"/>
  <c r="S370" i="16"/>
  <c r="T370" i="16"/>
  <c r="S364" i="16"/>
  <c r="T364" i="16"/>
  <c r="S360" i="16"/>
  <c r="T360" i="16"/>
  <c r="S354" i="16"/>
  <c r="T354" i="16"/>
  <c r="S348" i="16"/>
  <c r="T348" i="16"/>
  <c r="S340" i="16"/>
  <c r="T340" i="16"/>
  <c r="S334" i="16"/>
  <c r="T334" i="16"/>
  <c r="S330" i="16"/>
  <c r="T330" i="16"/>
  <c r="S324" i="16"/>
  <c r="T324" i="16"/>
  <c r="S318" i="16"/>
  <c r="T318" i="16"/>
  <c r="S310" i="16"/>
  <c r="T310" i="16"/>
  <c r="S306" i="16"/>
  <c r="T306" i="16"/>
  <c r="S300" i="16"/>
  <c r="T300" i="16"/>
  <c r="S292" i="16"/>
  <c r="T292" i="16"/>
  <c r="S286" i="16"/>
  <c r="T286" i="16"/>
  <c r="S282" i="16"/>
  <c r="T282" i="16"/>
  <c r="S276" i="16"/>
  <c r="T276" i="16"/>
  <c r="S270" i="16"/>
  <c r="T270" i="16"/>
  <c r="S266" i="16"/>
  <c r="T266" i="16"/>
  <c r="S260" i="16"/>
  <c r="T260" i="16"/>
  <c r="S252" i="16"/>
  <c r="T252" i="16"/>
  <c r="S246" i="16"/>
  <c r="T246" i="16"/>
  <c r="S240" i="16"/>
  <c r="T240" i="16"/>
  <c r="S236" i="16"/>
  <c r="T236" i="16"/>
  <c r="S232" i="16"/>
  <c r="T232" i="16"/>
  <c r="S228" i="16"/>
  <c r="T228" i="16"/>
  <c r="S226" i="16"/>
  <c r="T226" i="16"/>
  <c r="S222" i="16"/>
  <c r="T222" i="16"/>
  <c r="S216" i="16"/>
  <c r="T216" i="16"/>
  <c r="S210" i="16"/>
  <c r="T210" i="16"/>
  <c r="S204" i="16"/>
  <c r="T204" i="16"/>
  <c r="S198" i="16"/>
  <c r="T198" i="16"/>
  <c r="S192" i="16"/>
  <c r="T192" i="16"/>
  <c r="S186" i="16"/>
  <c r="T186" i="16"/>
  <c r="S180" i="16"/>
  <c r="T180" i="16"/>
  <c r="S174" i="16"/>
  <c r="T174" i="16"/>
  <c r="S168" i="16"/>
  <c r="T168" i="16"/>
  <c r="S162" i="16"/>
  <c r="T162" i="16"/>
  <c r="S154" i="16"/>
  <c r="T154" i="16"/>
  <c r="S150" i="16"/>
  <c r="T150" i="16"/>
  <c r="S142" i="16"/>
  <c r="T142" i="16"/>
  <c r="S136" i="16"/>
  <c r="T136" i="16"/>
  <c r="S130" i="16"/>
  <c r="T130" i="16"/>
  <c r="S124" i="16"/>
  <c r="T124" i="16"/>
  <c r="S118" i="16"/>
  <c r="T118" i="16"/>
  <c r="S114" i="16"/>
  <c r="T114" i="16"/>
  <c r="S108" i="16"/>
  <c r="T108" i="16"/>
  <c r="S102" i="16"/>
  <c r="T102" i="16"/>
  <c r="S98" i="16"/>
  <c r="T98" i="16"/>
  <c r="S92" i="16"/>
  <c r="T92" i="16"/>
  <c r="S84" i="16"/>
  <c r="T84" i="16"/>
  <c r="S78" i="16"/>
  <c r="T78" i="16"/>
  <c r="S74" i="16"/>
  <c r="T74" i="16"/>
  <c r="S68" i="16"/>
  <c r="T68" i="16"/>
  <c r="S62" i="16"/>
  <c r="T62" i="16"/>
  <c r="S56" i="16"/>
  <c r="T56" i="16"/>
  <c r="S50" i="16"/>
  <c r="T50" i="16"/>
  <c r="S44" i="16"/>
  <c r="T44" i="16"/>
  <c r="S38" i="16"/>
  <c r="T38" i="16"/>
  <c r="S30" i="16"/>
  <c r="T30" i="16"/>
  <c r="S24" i="16"/>
  <c r="T24" i="16"/>
  <c r="S10" i="16"/>
  <c r="T10" i="16"/>
  <c r="S572" i="16"/>
  <c r="T572" i="16"/>
  <c r="S566" i="16"/>
  <c r="T566" i="16"/>
  <c r="S560" i="16"/>
  <c r="T560" i="16"/>
  <c r="S550" i="16"/>
  <c r="T550" i="16"/>
  <c r="S544" i="16"/>
  <c r="T544" i="16"/>
  <c r="S538" i="16"/>
  <c r="T538" i="16"/>
  <c r="S532" i="16"/>
  <c r="T532" i="16"/>
  <c r="S526" i="16"/>
  <c r="T526" i="16"/>
  <c r="S516" i="16"/>
  <c r="T516" i="16"/>
  <c r="S510" i="16"/>
  <c r="T510" i="16"/>
  <c r="S504" i="16"/>
  <c r="T504" i="16"/>
  <c r="S498" i="16"/>
  <c r="T498" i="16"/>
  <c r="S492" i="16"/>
  <c r="T492" i="16"/>
  <c r="S486" i="16"/>
  <c r="T486" i="16"/>
  <c r="S478" i="16"/>
  <c r="T478" i="16"/>
  <c r="S470" i="16"/>
  <c r="T470" i="16"/>
  <c r="S464" i="16"/>
  <c r="T464" i="16"/>
  <c r="S458" i="16"/>
  <c r="T458" i="16"/>
  <c r="S452" i="16"/>
  <c r="T452" i="16"/>
  <c r="S446" i="16"/>
  <c r="T446" i="16"/>
  <c r="T440" i="16"/>
  <c r="S440" i="16"/>
  <c r="T434" i="16"/>
  <c r="S434" i="16"/>
  <c r="T428" i="16"/>
  <c r="S428" i="16"/>
  <c r="T422" i="16"/>
  <c r="S422" i="16"/>
  <c r="S416" i="16"/>
  <c r="T416" i="16"/>
  <c r="S410" i="16"/>
  <c r="T410" i="16"/>
  <c r="S404" i="16"/>
  <c r="T404" i="16"/>
  <c r="S398" i="16"/>
  <c r="T398" i="16"/>
  <c r="S392" i="16"/>
  <c r="T392" i="16"/>
  <c r="S386" i="16"/>
  <c r="T386" i="16"/>
  <c r="S380" i="16"/>
  <c r="T380" i="16"/>
  <c r="S374" i="16"/>
  <c r="T374" i="16"/>
  <c r="S366" i="16"/>
  <c r="T366" i="16"/>
  <c r="S358" i="16"/>
  <c r="T358" i="16"/>
  <c r="S350" i="16"/>
  <c r="T350" i="16"/>
  <c r="S344" i="16"/>
  <c r="T344" i="16"/>
  <c r="S338" i="16"/>
  <c r="T338" i="16"/>
  <c r="S332" i="16"/>
  <c r="T332" i="16"/>
  <c r="S326" i="16"/>
  <c r="T326" i="16"/>
  <c r="S320" i="16"/>
  <c r="T320" i="16"/>
  <c r="S314" i="16"/>
  <c r="T314" i="16"/>
  <c r="S308" i="16"/>
  <c r="T308" i="16"/>
  <c r="S302" i="16"/>
  <c r="T302" i="16"/>
  <c r="S296" i="16"/>
  <c r="T296" i="16"/>
  <c r="S290" i="16"/>
  <c r="T290" i="16"/>
  <c r="S284" i="16"/>
  <c r="T284" i="16"/>
  <c r="S278" i="16"/>
  <c r="T278" i="16"/>
  <c r="S272" i="16"/>
  <c r="T272" i="16"/>
  <c r="S262" i="16"/>
  <c r="T262" i="16"/>
  <c r="S256" i="16"/>
  <c r="T256" i="16"/>
  <c r="S254" i="16"/>
  <c r="T254" i="16"/>
  <c r="S248" i="16"/>
  <c r="T248" i="16"/>
  <c r="S242" i="16"/>
  <c r="T242" i="16"/>
  <c r="S238" i="16"/>
  <c r="T238" i="16"/>
  <c r="S234" i="16"/>
  <c r="T234" i="16"/>
  <c r="S230" i="16"/>
  <c r="T230" i="16"/>
  <c r="S224" i="16"/>
  <c r="T224" i="16"/>
  <c r="S218" i="16"/>
  <c r="T218" i="16"/>
  <c r="S212" i="16"/>
  <c r="T212" i="16"/>
  <c r="S206" i="16"/>
  <c r="T206" i="16"/>
  <c r="S200" i="16"/>
  <c r="T200" i="16"/>
  <c r="S194" i="16"/>
  <c r="T194" i="16"/>
  <c r="S188" i="16"/>
  <c r="T188" i="16"/>
  <c r="S182" i="16"/>
  <c r="T182" i="16"/>
  <c r="S176" i="16"/>
  <c r="T176" i="16"/>
  <c r="S170" i="16"/>
  <c r="T170" i="16"/>
  <c r="S164" i="16"/>
  <c r="T164" i="16"/>
  <c r="S158" i="16"/>
  <c r="T158" i="16"/>
  <c r="S152" i="16"/>
  <c r="T152" i="16"/>
  <c r="S146" i="16"/>
  <c r="T146" i="16"/>
  <c r="S140" i="16"/>
  <c r="T140" i="16"/>
  <c r="S134" i="16"/>
  <c r="T134" i="16"/>
  <c r="S128" i="16"/>
  <c r="T128" i="16"/>
  <c r="S120" i="16"/>
  <c r="T120" i="16"/>
  <c r="S112" i="16"/>
  <c r="T112" i="16"/>
  <c r="S106" i="16"/>
  <c r="T106" i="16"/>
  <c r="S100" i="16"/>
  <c r="T100" i="16"/>
  <c r="S94" i="16"/>
  <c r="T94" i="16"/>
  <c r="S88" i="16"/>
  <c r="T88" i="16"/>
  <c r="S82" i="16"/>
  <c r="T82" i="16"/>
  <c r="S76" i="16"/>
  <c r="T76" i="16"/>
  <c r="S70" i="16"/>
  <c r="T70" i="16"/>
  <c r="S64" i="16"/>
  <c r="T64" i="16"/>
  <c r="S58" i="16"/>
  <c r="T58" i="16"/>
  <c r="S52" i="16"/>
  <c r="T52" i="16"/>
  <c r="S46" i="16"/>
  <c r="T46" i="16"/>
  <c r="S42" i="16"/>
  <c r="T42" i="16"/>
  <c r="S34" i="16"/>
  <c r="T34" i="16"/>
  <c r="S28" i="16"/>
  <c r="T28" i="16"/>
  <c r="S22" i="16"/>
  <c r="T22" i="16"/>
  <c r="S18" i="16"/>
  <c r="T18" i="16"/>
  <c r="S16" i="16"/>
  <c r="T16" i="16"/>
  <c r="S12" i="16"/>
  <c r="T12" i="16"/>
  <c r="S568" i="16"/>
  <c r="T568" i="16"/>
  <c r="S562" i="16"/>
  <c r="T562" i="16"/>
  <c r="S558" i="16"/>
  <c r="T558" i="16"/>
  <c r="S552" i="16"/>
  <c r="T552" i="16"/>
  <c r="S546" i="16"/>
  <c r="T546" i="16"/>
  <c r="S540" i="16"/>
  <c r="T540" i="16"/>
  <c r="S534" i="16"/>
  <c r="T534" i="16"/>
  <c r="S530" i="16"/>
  <c r="T530" i="16"/>
  <c r="S524" i="16"/>
  <c r="T524" i="16"/>
  <c r="S518" i="16"/>
  <c r="T518" i="16"/>
  <c r="S512" i="16"/>
  <c r="T512" i="16"/>
  <c r="S508" i="16"/>
  <c r="T508" i="16"/>
  <c r="S502" i="16"/>
  <c r="T502" i="16"/>
  <c r="S496" i="16"/>
  <c r="T496" i="16"/>
  <c r="S488" i="16"/>
  <c r="T488" i="16"/>
  <c r="S482" i="16"/>
  <c r="T482" i="16"/>
  <c r="S476" i="16"/>
  <c r="T476" i="16"/>
  <c r="S472" i="16"/>
  <c r="T472" i="16"/>
  <c r="S466" i="16"/>
  <c r="T466" i="16"/>
  <c r="S460" i="16"/>
  <c r="T460" i="16"/>
  <c r="S456" i="16"/>
  <c r="T456" i="16"/>
  <c r="S450" i="16"/>
  <c r="T450" i="16"/>
  <c r="S444" i="16"/>
  <c r="T444" i="16"/>
  <c r="T436" i="16"/>
  <c r="S436" i="16"/>
  <c r="T430" i="16"/>
  <c r="S430" i="16"/>
  <c r="T426" i="16"/>
  <c r="S426" i="16"/>
  <c r="S418" i="16"/>
  <c r="T418" i="16"/>
  <c r="S412" i="16"/>
  <c r="T412" i="16"/>
  <c r="S408" i="16"/>
  <c r="T408" i="16"/>
  <c r="S402" i="16"/>
  <c r="T402" i="16"/>
  <c r="S394" i="16"/>
  <c r="T394" i="16"/>
  <c r="S388" i="16"/>
  <c r="T388" i="16"/>
  <c r="S382" i="16"/>
  <c r="T382" i="16"/>
  <c r="S376" i="16"/>
  <c r="T376" i="16"/>
  <c r="S372" i="16"/>
  <c r="T372" i="16"/>
  <c r="S368" i="16"/>
  <c r="T368" i="16"/>
  <c r="S362" i="16"/>
  <c r="T362" i="16"/>
  <c r="S356" i="16"/>
  <c r="T356" i="16"/>
  <c r="S352" i="16"/>
  <c r="T352" i="16"/>
  <c r="S346" i="16"/>
  <c r="T346" i="16"/>
  <c r="S342" i="16"/>
  <c r="T342" i="16"/>
  <c r="S336" i="16"/>
  <c r="T336" i="16"/>
  <c r="S328" i="16"/>
  <c r="T328" i="16"/>
  <c r="S322" i="16"/>
  <c r="T322" i="16"/>
  <c r="S316" i="16"/>
  <c r="T316" i="16"/>
  <c r="S312" i="16"/>
  <c r="T312" i="16"/>
  <c r="S304" i="16"/>
  <c r="T304" i="16"/>
  <c r="S298" i="16"/>
  <c r="T298" i="16"/>
  <c r="S294" i="16"/>
  <c r="T294" i="16"/>
  <c r="S288" i="16"/>
  <c r="T288" i="16"/>
  <c r="S280" i="16"/>
  <c r="T280" i="16"/>
  <c r="S274" i="16"/>
  <c r="T274" i="16"/>
  <c r="S268" i="16"/>
  <c r="T268" i="16"/>
  <c r="S264" i="16"/>
  <c r="T264" i="16"/>
  <c r="S258" i="16"/>
  <c r="T258" i="16"/>
  <c r="S250" i="16"/>
  <c r="T250" i="16"/>
  <c r="S244" i="16"/>
  <c r="T244" i="16"/>
  <c r="S220" i="16"/>
  <c r="T220" i="16"/>
  <c r="S214" i="16"/>
  <c r="T214" i="16"/>
  <c r="S208" i="16"/>
  <c r="T208" i="16"/>
  <c r="S202" i="16"/>
  <c r="T202" i="16"/>
  <c r="S196" i="16"/>
  <c r="T196" i="16"/>
  <c r="S190" i="16"/>
  <c r="T190" i="16"/>
  <c r="S184" i="16"/>
  <c r="T184" i="16"/>
  <c r="S178" i="16"/>
  <c r="T178" i="16"/>
  <c r="S172" i="16"/>
  <c r="T172" i="16"/>
  <c r="S166" i="16"/>
  <c r="T166" i="16"/>
  <c r="S160" i="16"/>
  <c r="T160" i="16"/>
  <c r="S156" i="16"/>
  <c r="T156" i="16"/>
  <c r="S148" i="16"/>
  <c r="T148" i="16"/>
  <c r="S144" i="16"/>
  <c r="T144" i="16"/>
  <c r="S138" i="16"/>
  <c r="T138" i="16"/>
  <c r="S132" i="16"/>
  <c r="T132" i="16"/>
  <c r="S126" i="16"/>
  <c r="T126" i="16"/>
  <c r="S122" i="16"/>
  <c r="T122" i="16"/>
  <c r="S116" i="16"/>
  <c r="T116" i="16"/>
  <c r="S110" i="16"/>
  <c r="T110" i="16"/>
  <c r="S104" i="16"/>
  <c r="T104" i="16"/>
  <c r="S96" i="16"/>
  <c r="T96" i="16"/>
  <c r="S90" i="16"/>
  <c r="T90" i="16"/>
  <c r="S86" i="16"/>
  <c r="T86" i="16"/>
  <c r="S80" i="16"/>
  <c r="T80" i="16"/>
  <c r="S72" i="16"/>
  <c r="T72" i="16"/>
  <c r="S66" i="16"/>
  <c r="T66" i="16"/>
  <c r="S60" i="16"/>
  <c r="T60" i="16"/>
  <c r="S54" i="16"/>
  <c r="T54" i="16"/>
  <c r="S48" i="16"/>
  <c r="T48" i="16"/>
  <c r="S40" i="16"/>
  <c r="T40" i="16"/>
  <c r="S36" i="16"/>
  <c r="T36" i="16"/>
  <c r="S32" i="16"/>
  <c r="T32" i="16"/>
  <c r="S26" i="16"/>
  <c r="T26" i="16"/>
  <c r="S20" i="16"/>
  <c r="T20" i="16"/>
  <c r="S14" i="16"/>
  <c r="T14" i="16"/>
  <c r="S8" i="16"/>
  <c r="T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S183" i="16"/>
  <c r="T183" i="16"/>
  <c r="S181" i="16"/>
  <c r="T181" i="16"/>
  <c r="S179" i="16"/>
  <c r="T179" i="16"/>
  <c r="S177" i="16"/>
  <c r="T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S6" i="16"/>
  <c r="T6" i="16"/>
  <c r="V6" i="16"/>
  <c r="E6" i="16" s="1"/>
  <c r="X6" i="16" s="1"/>
  <c r="V5" i="16"/>
  <c r="F5" i="16" s="1"/>
  <c r="V8" i="16"/>
  <c r="V9" i="16"/>
  <c r="V10" i="16"/>
  <c r="V11" i="16"/>
  <c r="V12" i="16"/>
  <c r="V13" i="16"/>
  <c r="V14" i="16"/>
  <c r="V16" i="16"/>
  <c r="G16" i="16" s="1"/>
  <c r="V17" i="16"/>
  <c r="V18" i="16"/>
  <c r="J18" i="16" s="1"/>
  <c r="V19" i="16"/>
  <c r="V20" i="16"/>
  <c r="E20" i="16" s="1"/>
  <c r="V21" i="16"/>
  <c r="V22" i="16"/>
  <c r="G22" i="16" s="1"/>
  <c r="V24" i="16"/>
  <c r="I24" i="16" s="1"/>
  <c r="V25" i="16"/>
  <c r="G25" i="16" s="1"/>
  <c r="V26" i="16"/>
  <c r="E26" i="16" s="1"/>
  <c r="V27" i="16"/>
  <c r="E27" i="16" s="1"/>
  <c r="V28" i="16"/>
  <c r="R28" i="16" s="1"/>
  <c r="V29" i="16"/>
  <c r="V30" i="16"/>
  <c r="V32" i="16"/>
  <c r="J32" i="16" s="1"/>
  <c r="V33" i="16"/>
  <c r="V34" i="16"/>
  <c r="F34" i="16" s="1"/>
  <c r="V35" i="16"/>
  <c r="V36" i="16"/>
  <c r="V37" i="16"/>
  <c r="V38" i="16"/>
  <c r="G38" i="16" s="1"/>
  <c r="V40" i="16"/>
  <c r="V41" i="16"/>
  <c r="V42" i="16"/>
  <c r="V43" i="16"/>
  <c r="I43" i="16" s="1"/>
  <c r="V44" i="16"/>
  <c r="J44" i="16" s="1"/>
  <c r="V45" i="16"/>
  <c r="V46" i="16"/>
  <c r="V48" i="16"/>
  <c r="V49" i="16"/>
  <c r="V50" i="16"/>
  <c r="I50" i="16" s="1"/>
  <c r="V51" i="16"/>
  <c r="V52" i="16"/>
  <c r="E52" i="16" s="1"/>
  <c r="V53" i="16"/>
  <c r="V54" i="16"/>
  <c r="V56" i="16"/>
  <c r="V57" i="16"/>
  <c r="V58" i="16"/>
  <c r="V59" i="16"/>
  <c r="R59" i="16" s="1"/>
  <c r="V60" i="16"/>
  <c r="V61" i="16"/>
  <c r="R61" i="16" s="1"/>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H89" i="16" s="1"/>
  <c r="V90" i="16"/>
  <c r="V91" i="16"/>
  <c r="E91" i="16" s="1"/>
  <c r="V92" i="16"/>
  <c r="V93" i="16"/>
  <c r="V94" i="16"/>
  <c r="V96" i="16"/>
  <c r="H96" i="16" s="1"/>
  <c r="V97" i="16"/>
  <c r="V98" i="16"/>
  <c r="V99" i="16"/>
  <c r="V100" i="16"/>
  <c r="H100" i="16" s="1"/>
  <c r="V101" i="16"/>
  <c r="V102" i="16"/>
  <c r="F102" i="16" s="1"/>
  <c r="V104" i="16"/>
  <c r="V105" i="16"/>
  <c r="V106" i="16"/>
  <c r="V107" i="16"/>
  <c r="G107" i="16" s="1"/>
  <c r="V108" i="16"/>
  <c r="E108" i="16" s="1"/>
  <c r="V109" i="16"/>
  <c r="V110" i="16"/>
  <c r="E110" i="16" s="1"/>
  <c r="V112" i="16"/>
  <c r="V113" i="16"/>
  <c r="V114" i="16"/>
  <c r="V115" i="16"/>
  <c r="V116" i="16"/>
  <c r="J116" i="16" s="1"/>
  <c r="V117" i="16"/>
  <c r="V118" i="16"/>
  <c r="V120" i="16"/>
  <c r="V121" i="16"/>
  <c r="V122" i="16"/>
  <c r="V123" i="16"/>
  <c r="E123" i="16" s="1"/>
  <c r="V124" i="16"/>
  <c r="H124" i="16" s="1"/>
  <c r="V125" i="16"/>
  <c r="I125" i="16" s="1"/>
  <c r="V126" i="16"/>
  <c r="V128" i="16"/>
  <c r="V129" i="16"/>
  <c r="V130" i="16"/>
  <c r="V131" i="16"/>
  <c r="V132" i="16"/>
  <c r="J132" i="16" s="1"/>
  <c r="V133" i="16"/>
  <c r="V134" i="16"/>
  <c r="R134" i="16" s="1"/>
  <c r="V136" i="16"/>
  <c r="I136" i="16" s="1"/>
  <c r="V137" i="16"/>
  <c r="V138" i="16"/>
  <c r="H138" i="16" s="1"/>
  <c r="V139" i="16"/>
  <c r="V140" i="16"/>
  <c r="V141" i="16"/>
  <c r="V142" i="16"/>
  <c r="G142" i="16" s="1"/>
  <c r="V144" i="16"/>
  <c r="V145" i="16"/>
  <c r="G145" i="16" s="1"/>
  <c r="V146" i="16"/>
  <c r="V147" i="16"/>
  <c r="V148" i="16"/>
  <c r="V149" i="16"/>
  <c r="I149" i="16" s="1"/>
  <c r="V150" i="16"/>
  <c r="V152" i="16"/>
  <c r="V153" i="16"/>
  <c r="J153" i="16" s="1"/>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G171" i="16" s="1"/>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H196" i="16" s="1"/>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G219" i="16" s="1"/>
  <c r="V220" i="16"/>
  <c r="V221" i="16"/>
  <c r="V222" i="16"/>
  <c r="R222" i="16" s="1"/>
  <c r="V223" i="16"/>
  <c r="V224" i="16"/>
  <c r="V225" i="16"/>
  <c r="V226" i="16"/>
  <c r="V227" i="16"/>
  <c r="V228" i="16"/>
  <c r="G228" i="16" s="1"/>
  <c r="V229" i="16"/>
  <c r="V230" i="16"/>
  <c r="V231" i="16"/>
  <c r="V232" i="16"/>
  <c r="E232" i="16" s="1"/>
  <c r="V233" i="16"/>
  <c r="I233" i="16" s="1"/>
  <c r="V234" i="16"/>
  <c r="V235" i="16"/>
  <c r="R235" i="16" s="1"/>
  <c r="V236" i="16"/>
  <c r="I236" i="16" s="1"/>
  <c r="V237" i="16"/>
  <c r="V238" i="16"/>
  <c r="E238" i="16" s="1"/>
  <c r="V239" i="16"/>
  <c r="V240" i="16"/>
  <c r="V241" i="16"/>
  <c r="V242" i="16"/>
  <c r="V243" i="16"/>
  <c r="G243" i="16" s="1"/>
  <c r="V244" i="16"/>
  <c r="G244" i="16" s="1"/>
  <c r="V245" i="16"/>
  <c r="V246" i="16"/>
  <c r="R246" i="16" s="1"/>
  <c r="V247" i="16"/>
  <c r="V248" i="16"/>
  <c r="V249" i="16"/>
  <c r="J249" i="16" s="1"/>
  <c r="V250" i="16"/>
  <c r="V251" i="16"/>
  <c r="V252" i="16"/>
  <c r="F252" i="16" s="1"/>
  <c r="V253" i="16"/>
  <c r="V254" i="16"/>
  <c r="V255" i="16"/>
  <c r="V256" i="16"/>
  <c r="V257" i="16"/>
  <c r="G257" i="16" s="1"/>
  <c r="V258" i="16"/>
  <c r="I258" i="16" s="1"/>
  <c r="V259" i="16"/>
  <c r="V260" i="16"/>
  <c r="V261" i="16"/>
  <c r="V262" i="16"/>
  <c r="V263" i="16"/>
  <c r="V264" i="16"/>
  <c r="V265" i="16"/>
  <c r="V266" i="16"/>
  <c r="E266" i="16" s="1"/>
  <c r="V267" i="16"/>
  <c r="G267" i="16" s="1"/>
  <c r="V268" i="16"/>
  <c r="V269" i="16"/>
  <c r="V270" i="16"/>
  <c r="F270" i="16" s="1"/>
  <c r="V271" i="16"/>
  <c r="V272" i="16"/>
  <c r="V273" i="16"/>
  <c r="V274" i="16"/>
  <c r="G274" i="16" s="1"/>
  <c r="V275" i="16"/>
  <c r="F275" i="16" s="1"/>
  <c r="V276" i="16"/>
  <c r="R276" i="16" s="1"/>
  <c r="V277" i="16"/>
  <c r="V278" i="16"/>
  <c r="V279" i="16"/>
  <c r="V280" i="16"/>
  <c r="V281" i="16"/>
  <c r="V282" i="16"/>
  <c r="V283" i="16"/>
  <c r="I283" i="16" s="1"/>
  <c r="V284" i="16"/>
  <c r="G284" i="16" s="1"/>
  <c r="V285" i="16"/>
  <c r="V286" i="16"/>
  <c r="F286" i="16" s="1"/>
  <c r="V287" i="16"/>
  <c r="V288" i="16"/>
  <c r="V289" i="16"/>
  <c r="V290" i="16"/>
  <c r="R290" i="16" s="1"/>
  <c r="V291" i="16"/>
  <c r="G291" i="16" s="1"/>
  <c r="V292" i="16"/>
  <c r="E292" i="16" s="1"/>
  <c r="V293" i="16"/>
  <c r="V294" i="16"/>
  <c r="V295" i="16"/>
  <c r="V296" i="16"/>
  <c r="G296" i="16" s="1"/>
  <c r="V297" i="16"/>
  <c r="V298" i="16"/>
  <c r="F298" i="16" s="1"/>
  <c r="V299" i="16"/>
  <c r="V300" i="16"/>
  <c r="V301" i="16"/>
  <c r="V302" i="16"/>
  <c r="R302" i="16" s="1"/>
  <c r="V303" i="16"/>
  <c r="V304" i="16"/>
  <c r="G304" i="16" s="1"/>
  <c r="V305" i="16"/>
  <c r="V306" i="16"/>
  <c r="I306" i="16" s="1"/>
  <c r="V307" i="16"/>
  <c r="V308" i="16"/>
  <c r="F308" i="16" s="1"/>
  <c r="V309" i="16"/>
  <c r="V310" i="16"/>
  <c r="V311" i="16"/>
  <c r="V312" i="16"/>
  <c r="G312" i="16" s="1"/>
  <c r="V313" i="16"/>
  <c r="J313" i="16" s="1"/>
  <c r="V314" i="16"/>
  <c r="V315" i="16"/>
  <c r="H315" i="16" s="1"/>
  <c r="V316" i="16"/>
  <c r="J316" i="16" s="1"/>
  <c r="V317" i="16"/>
  <c r="V318" i="16"/>
  <c r="V319" i="16"/>
  <c r="V320" i="16"/>
  <c r="H320" i="16" s="1"/>
  <c r="V321" i="16"/>
  <c r="R321" i="16" s="1"/>
  <c r="V322" i="16"/>
  <c r="H322" i="16" s="1"/>
  <c r="V323" i="16"/>
  <c r="G323" i="16" s="1"/>
  <c r="V324" i="16"/>
  <c r="G324" i="16" s="1"/>
  <c r="V325" i="16"/>
  <c r="V326" i="16"/>
  <c r="J326" i="16" s="1"/>
  <c r="V327" i="16"/>
  <c r="V328" i="16"/>
  <c r="V329" i="16"/>
  <c r="V330" i="16"/>
  <c r="V331" i="16"/>
  <c r="E331" i="16" s="1"/>
  <c r="V332" i="16"/>
  <c r="V333" i="16"/>
  <c r="V334" i="16"/>
  <c r="G334" i="16" s="1"/>
  <c r="V335" i="16"/>
  <c r="V336" i="16"/>
  <c r="I336" i="16" s="1"/>
  <c r="V337" i="16"/>
  <c r="G337" i="16" s="1"/>
  <c r="V338" i="16"/>
  <c r="V339" i="16"/>
  <c r="J339" i="16" s="1"/>
  <c r="V340" i="16"/>
  <c r="G340" i="16" s="1"/>
  <c r="V341" i="16"/>
  <c r="V342" i="16"/>
  <c r="V343" i="16"/>
  <c r="V344" i="16"/>
  <c r="H344" i="16" s="1"/>
  <c r="V345" i="16"/>
  <c r="H345" i="16" s="1"/>
  <c r="V346" i="16"/>
  <c r="V347" i="16"/>
  <c r="V348" i="16"/>
  <c r="H348" i="16" s="1"/>
  <c r="V349" i="16"/>
  <c r="V350" i="16"/>
  <c r="V351" i="16"/>
  <c r="V352" i="16"/>
  <c r="H352" i="16" s="1"/>
  <c r="V353" i="16"/>
  <c r="E353" i="16" s="1"/>
  <c r="V354" i="16"/>
  <c r="V355" i="16"/>
  <c r="V356" i="16"/>
  <c r="V357" i="16"/>
  <c r="V358" i="16"/>
  <c r="V359" i="16"/>
  <c r="V360" i="16"/>
  <c r="F360" i="16" s="1"/>
  <c r="V361" i="16"/>
  <c r="F361" i="16" s="1"/>
  <c r="V362" i="16"/>
  <c r="V363" i="16"/>
  <c r="I363" i="16" s="1"/>
  <c r="V364" i="16"/>
  <c r="V365" i="16"/>
  <c r="V366" i="16"/>
  <c r="V367" i="16"/>
  <c r="V368" i="16"/>
  <c r="V369" i="16"/>
  <c r="V370" i="16"/>
  <c r="R370" i="16" s="1"/>
  <c r="V371" i="16"/>
  <c r="V372" i="16"/>
  <c r="V373" i="16"/>
  <c r="V374" i="16"/>
  <c r="E374" i="16" s="1"/>
  <c r="V375" i="16"/>
  <c r="V376" i="16"/>
  <c r="V377" i="16"/>
  <c r="V378" i="16"/>
  <c r="H378" i="16" s="1"/>
  <c r="V379" i="16"/>
  <c r="I379" i="16" s="1"/>
  <c r="V380" i="16"/>
  <c r="V381" i="16"/>
  <c r="V382" i="16"/>
  <c r="V383" i="16"/>
  <c r="V384" i="16"/>
  <c r="V385" i="16"/>
  <c r="I385" i="16" s="1"/>
  <c r="V386" i="16"/>
  <c r="V387" i="16"/>
  <c r="V388" i="16"/>
  <c r="V389" i="16"/>
  <c r="V390" i="16"/>
  <c r="V391" i="16"/>
  <c r="V392" i="16"/>
  <c r="R392" i="16" s="1"/>
  <c r="V393" i="16"/>
  <c r="V394" i="16"/>
  <c r="H394" i="16" s="1"/>
  <c r="V395" i="16"/>
  <c r="E395" i="16" s="1"/>
  <c r="V396" i="16"/>
  <c r="E396" i="16" s="1"/>
  <c r="V397" i="16"/>
  <c r="V398" i="16"/>
  <c r="V399" i="16"/>
  <c r="V400" i="16"/>
  <c r="F400" i="16" s="1"/>
  <c r="V401" i="16"/>
  <c r="V402" i="16"/>
  <c r="R402" i="16" s="1"/>
  <c r="V403" i="16"/>
  <c r="V404" i="16"/>
  <c r="V405" i="16"/>
  <c r="V406" i="16"/>
  <c r="I406" i="16" s="1"/>
  <c r="V407" i="16"/>
  <c r="V408" i="16"/>
  <c r="V409" i="16"/>
  <c r="V410" i="16"/>
  <c r="V411" i="16"/>
  <c r="R411" i="16" s="1"/>
  <c r="V412" i="16"/>
  <c r="V413" i="16"/>
  <c r="I413" i="16" s="1"/>
  <c r="V414" i="16"/>
  <c r="R414" i="16" s="1"/>
  <c r="V415" i="16"/>
  <c r="V416" i="16"/>
  <c r="J416" i="16" s="1"/>
  <c r="V417" i="16"/>
  <c r="V418" i="16"/>
  <c r="F418" i="16" s="1"/>
  <c r="V419" i="16"/>
  <c r="V420" i="16"/>
  <c r="V421" i="16"/>
  <c r="V422" i="16"/>
  <c r="H422" i="16" s="1"/>
  <c r="V423" i="16"/>
  <c r="V424" i="16"/>
  <c r="V425" i="16"/>
  <c r="H425" i="16" s="1"/>
  <c r="V426" i="16"/>
  <c r="V427" i="16"/>
  <c r="R427" i="16" s="1"/>
  <c r="V428" i="16"/>
  <c r="I428" i="16" s="1"/>
  <c r="V429" i="16"/>
  <c r="F429" i="16" s="1"/>
  <c r="V430" i="16"/>
  <c r="V431" i="16"/>
  <c r="V432" i="16"/>
  <c r="V433" i="16"/>
  <c r="G433" i="16" s="1"/>
  <c r="V434" i="16"/>
  <c r="I434" i="16" s="1"/>
  <c r="V435" i="16"/>
  <c r="G435" i="16" s="1"/>
  <c r="V436" i="16"/>
  <c r="R436" i="16" s="1"/>
  <c r="V437" i="16"/>
  <c r="R437" i="16" s="1"/>
  <c r="V438" i="16"/>
  <c r="R438" i="16" s="1"/>
  <c r="V439" i="16"/>
  <c r="V440" i="16"/>
  <c r="V441" i="16"/>
  <c r="G441" i="16" s="1"/>
  <c r="V442" i="16"/>
  <c r="V443" i="16"/>
  <c r="J443" i="16" s="1"/>
  <c r="V444" i="16"/>
  <c r="V445" i="16"/>
  <c r="I445" i="16" s="1"/>
  <c r="V446" i="16"/>
  <c r="V447" i="16"/>
  <c r="V448" i="16"/>
  <c r="G448" i="16" s="1"/>
  <c r="V449" i="16"/>
  <c r="V450" i="16"/>
  <c r="V451" i="16"/>
  <c r="J451" i="16" s="1"/>
  <c r="V452" i="16"/>
  <c r="V453" i="16"/>
  <c r="I453" i="16" s="1"/>
  <c r="V454" i="16"/>
  <c r="V455" i="16"/>
  <c r="V456" i="16"/>
  <c r="V457" i="16"/>
  <c r="G457" i="16" s="1"/>
  <c r="V458" i="16"/>
  <c r="V459" i="16"/>
  <c r="R459" i="16" s="1"/>
  <c r="V460" i="16"/>
  <c r="F460" i="16" s="1"/>
  <c r="V461" i="16"/>
  <c r="V462" i="16"/>
  <c r="V463" i="16"/>
  <c r="V464" i="16"/>
  <c r="V465" i="16"/>
  <c r="V466" i="16"/>
  <c r="G466" i="16" s="1"/>
  <c r="V467" i="16"/>
  <c r="H467" i="16" s="1"/>
  <c r="V468" i="16"/>
  <c r="E468" i="16" s="1"/>
  <c r="V469" i="16"/>
  <c r="V470" i="16"/>
  <c r="V471" i="16"/>
  <c r="V472" i="16"/>
  <c r="J472" i="16" s="1"/>
  <c r="V473" i="16"/>
  <c r="V474" i="16"/>
  <c r="V475" i="16"/>
  <c r="G475" i="16" s="1"/>
  <c r="V476" i="16"/>
  <c r="H476" i="16" s="1"/>
  <c r="V477" i="16"/>
  <c r="R477" i="16" s="1"/>
  <c r="V478" i="16"/>
  <c r="V479" i="16"/>
  <c r="V480" i="16"/>
  <c r="H480" i="16" s="1"/>
  <c r="V481" i="16"/>
  <c r="V482" i="16"/>
  <c r="R482" i="16" s="1"/>
  <c r="V483" i="16"/>
  <c r="V484" i="16"/>
  <c r="V485" i="16"/>
  <c r="V486" i="16"/>
  <c r="V487" i="16"/>
  <c r="V488" i="16"/>
  <c r="V489" i="16"/>
  <c r="V490" i="16"/>
  <c r="V491" i="16"/>
  <c r="J491" i="16" s="1"/>
  <c r="V492" i="16"/>
  <c r="J492" i="16" s="1"/>
  <c r="V493" i="16"/>
  <c r="V494" i="16"/>
  <c r="V495" i="16"/>
  <c r="V496" i="16"/>
  <c r="F496" i="16" s="1"/>
  <c r="V497" i="16"/>
  <c r="V498" i="16"/>
  <c r="V499" i="16"/>
  <c r="R499" i="16" s="1"/>
  <c r="V500" i="16"/>
  <c r="V501" i="16"/>
  <c r="E501" i="16" s="1"/>
  <c r="V502" i="16"/>
  <c r="V503" i="16"/>
  <c r="V504" i="16"/>
  <c r="V505" i="16"/>
  <c r="V506" i="16"/>
  <c r="H506" i="16" s="1"/>
  <c r="V507" i="16"/>
  <c r="E507" i="16" s="1"/>
  <c r="V508" i="16"/>
  <c r="V509" i="16"/>
  <c r="V510" i="16"/>
  <c r="E510" i="16" s="1"/>
  <c r="V511" i="16"/>
  <c r="V512" i="16"/>
  <c r="F512" i="16" s="1"/>
  <c r="V513" i="16"/>
  <c r="V514" i="16"/>
  <c r="V515" i="16"/>
  <c r="I515" i="16" s="1"/>
  <c r="V516" i="16"/>
  <c r="V517" i="16"/>
  <c r="F517" i="16" s="1"/>
  <c r="V518" i="16"/>
  <c r="I518" i="16" s="1"/>
  <c r="V519" i="16"/>
  <c r="V520" i="16"/>
  <c r="F520" i="16" s="1"/>
  <c r="V521" i="16"/>
  <c r="V522" i="16"/>
  <c r="V523" i="16"/>
  <c r="V524" i="16"/>
  <c r="V525" i="16"/>
  <c r="R525" i="16" s="1"/>
  <c r="V526" i="16"/>
  <c r="V527" i="16"/>
  <c r="V528" i="16"/>
  <c r="G528" i="16" s="1"/>
  <c r="V529" i="16"/>
  <c r="V530" i="16"/>
  <c r="V531" i="16"/>
  <c r="V532" i="16"/>
  <c r="E532" i="16" s="1"/>
  <c r="V533" i="16"/>
  <c r="V534" i="16"/>
  <c r="V535" i="16"/>
  <c r="V536" i="16"/>
  <c r="J536" i="16" s="1"/>
  <c r="V537" i="16"/>
  <c r="V538" i="16"/>
  <c r="V539" i="16"/>
  <c r="G539" i="16" s="1"/>
  <c r="V540" i="16"/>
  <c r="J540" i="16" s="1"/>
  <c r="V541" i="16"/>
  <c r="V542" i="16"/>
  <c r="V543" i="16"/>
  <c r="V544" i="16"/>
  <c r="V545" i="16"/>
  <c r="V546" i="16"/>
  <c r="R546" i="16" s="1"/>
  <c r="V547" i="16"/>
  <c r="H547" i="16" s="1"/>
  <c r="V548" i="16"/>
  <c r="G548" i="16" s="1"/>
  <c r="V549" i="16"/>
  <c r="V550" i="16"/>
  <c r="R550" i="16" s="1"/>
  <c r="V551" i="16"/>
  <c r="V552" i="16"/>
  <c r="V553" i="16"/>
  <c r="V554" i="16"/>
  <c r="F554" i="16" s="1"/>
  <c r="V555" i="16"/>
  <c r="V556" i="16"/>
  <c r="V557" i="16"/>
  <c r="V558" i="16"/>
  <c r="V559" i="16"/>
  <c r="V560" i="16"/>
  <c r="V561" i="16"/>
  <c r="I561" i="16" s="1"/>
  <c r="V562" i="16"/>
  <c r="V563" i="16"/>
  <c r="H563" i="16" s="1"/>
  <c r="V564" i="16"/>
  <c r="E564" i="16" s="1"/>
  <c r="V565" i="16"/>
  <c r="V566" i="16"/>
  <c r="V567" i="16"/>
  <c r="V568" i="16"/>
  <c r="V569" i="16"/>
  <c r="R569" i="16" s="1"/>
  <c r="V570" i="16"/>
  <c r="G570" i="16" s="1"/>
  <c r="V571" i="16"/>
  <c r="G571" i="16" s="1"/>
  <c r="V572" i="16"/>
  <c r="E572" i="16" s="1"/>
  <c r="C573" i="16"/>
  <c r="V573" i="16" s="1"/>
  <c r="C574" i="16"/>
  <c r="V574" i="16"/>
  <c r="C575" i="16"/>
  <c r="V575" i="16"/>
  <c r="F575" i="16" s="1"/>
  <c r="C576" i="16"/>
  <c r="V576" i="16"/>
  <c r="C577" i="16"/>
  <c r="V577" i="16" s="1"/>
  <c r="I577" i="16" s="1"/>
  <c r="C578" i="16"/>
  <c r="V578" i="16"/>
  <c r="C579" i="16"/>
  <c r="V579" i="16"/>
  <c r="H579" i="16" s="1"/>
  <c r="C580" i="16"/>
  <c r="V580" i="16"/>
  <c r="H580" i="16" s="1"/>
  <c r="C581" i="16"/>
  <c r="V581" i="16" s="1"/>
  <c r="C582" i="16"/>
  <c r="V582" i="16"/>
  <c r="G582" i="16" s="1"/>
  <c r="C583" i="16"/>
  <c r="V583" i="16"/>
  <c r="C584" i="16"/>
  <c r="V584" i="16" s="1"/>
  <c r="C585" i="16"/>
  <c r="V585" i="16" s="1"/>
  <c r="I585" i="16" s="1"/>
  <c r="C586" i="16"/>
  <c r="V586" i="16"/>
  <c r="F586" i="16" s="1"/>
  <c r="C587" i="16"/>
  <c r="V587" i="16"/>
  <c r="I587" i="16" s="1"/>
  <c r="C588" i="16"/>
  <c r="V588" i="16" s="1"/>
  <c r="C589" i="16"/>
  <c r="V589" i="16" s="1"/>
  <c r="E589" i="16" s="1"/>
  <c r="X589" i="16" s="1"/>
  <c r="C590" i="16"/>
  <c r="V590" i="16"/>
  <c r="C591" i="16"/>
  <c r="V591" i="16"/>
  <c r="C592" i="16"/>
  <c r="V592" i="16"/>
  <c r="F592" i="16" s="1"/>
  <c r="C593" i="16"/>
  <c r="V593" i="16" s="1"/>
  <c r="I593" i="16" s="1"/>
  <c r="C594" i="16"/>
  <c r="V594" i="16"/>
  <c r="C595" i="16"/>
  <c r="V595" i="16"/>
  <c r="C596" i="16"/>
  <c r="V596" i="16" s="1"/>
  <c r="G596" i="16" s="1"/>
  <c r="C597" i="16"/>
  <c r="V597" i="16" s="1"/>
  <c r="C598" i="16"/>
  <c r="V598" i="16"/>
  <c r="C599" i="16"/>
  <c r="V599" i="16"/>
  <c r="H599" i="16" s="1"/>
  <c r="C600" i="16"/>
  <c r="V600" i="16" s="1"/>
  <c r="F600" i="16" s="1"/>
  <c r="C601" i="16"/>
  <c r="V601" i="16" s="1"/>
  <c r="C602" i="16"/>
  <c r="V602" i="16"/>
  <c r="E602" i="16" s="1"/>
  <c r="X602" i="16" s="1"/>
  <c r="C603" i="16"/>
  <c r="V603" i="16"/>
  <c r="C604" i="16"/>
  <c r="V604" i="16"/>
  <c r="G604" i="16" s="1"/>
  <c r="C605" i="16"/>
  <c r="V605" i="16" s="1"/>
  <c r="F605" i="16" s="1"/>
  <c r="C606" i="16"/>
  <c r="V606" i="16"/>
  <c r="G606" i="16" s="1"/>
  <c r="C607" i="16"/>
  <c r="V607" i="16"/>
  <c r="C608" i="16"/>
  <c r="V608" i="16" s="1"/>
  <c r="C609" i="16"/>
  <c r="V609" i="16" s="1"/>
  <c r="E609" i="16" s="1"/>
  <c r="X609" i="16" s="1"/>
  <c r="C610" i="16"/>
  <c r="V610" i="16"/>
  <c r="G610" i="16" s="1"/>
  <c r="C611" i="16"/>
  <c r="V611" i="16"/>
  <c r="C612" i="16"/>
  <c r="V612" i="16"/>
  <c r="R612" i="16" s="1"/>
  <c r="C613" i="16"/>
  <c r="V613" i="16" s="1"/>
  <c r="J613" i="16" s="1"/>
  <c r="C614" i="16"/>
  <c r="V614" i="16"/>
  <c r="G614" i="16" s="1"/>
  <c r="C615" i="16"/>
  <c r="V615" i="16"/>
  <c r="R615" i="16" s="1"/>
  <c r="C616" i="16"/>
  <c r="V616" i="16" s="1"/>
  <c r="C617" i="16"/>
  <c r="V617" i="16" s="1"/>
  <c r="I617" i="16" s="1"/>
  <c r="C618" i="16"/>
  <c r="V618" i="16"/>
  <c r="G618" i="16" s="1"/>
  <c r="C619" i="16"/>
  <c r="V619" i="16"/>
  <c r="I619" i="16" s="1"/>
  <c r="C620" i="16"/>
  <c r="V620" i="16" s="1"/>
  <c r="C621" i="16"/>
  <c r="V621" i="16" s="1"/>
  <c r="C622" i="16"/>
  <c r="V622" i="16"/>
  <c r="G622" i="16" s="1"/>
  <c r="C623" i="16"/>
  <c r="V623" i="16"/>
  <c r="C624" i="16"/>
  <c r="V624" i="16"/>
  <c r="C625" i="16"/>
  <c r="V625" i="16" s="1"/>
  <c r="C626" i="16"/>
  <c r="V626" i="16"/>
  <c r="C627" i="16"/>
  <c r="V627" i="16"/>
  <c r="F627" i="16" s="1"/>
  <c r="C628" i="16"/>
  <c r="V628" i="16" s="1"/>
  <c r="C629" i="16"/>
  <c r="V629" i="16" s="1"/>
  <c r="C630" i="16"/>
  <c r="V630" i="16"/>
  <c r="I630" i="16" s="1"/>
  <c r="C631" i="16"/>
  <c r="V631" i="16"/>
  <c r="I631" i="16" s="1"/>
  <c r="C632" i="16"/>
  <c r="V632" i="16" s="1"/>
  <c r="E632" i="16" s="1"/>
  <c r="X632" i="16" s="1"/>
  <c r="C633" i="16"/>
  <c r="V633" i="16" s="1"/>
  <c r="C634" i="16"/>
  <c r="V634" i="16"/>
  <c r="G634" i="16" s="1"/>
  <c r="C635" i="16"/>
  <c r="V635" i="16"/>
  <c r="F635" i="16" s="1"/>
  <c r="C636" i="16"/>
  <c r="V636" i="16"/>
  <c r="I636" i="16" s="1"/>
  <c r="C637" i="16"/>
  <c r="V637" i="16" s="1"/>
  <c r="C638" i="16"/>
  <c r="V638" i="16"/>
  <c r="C639" i="16"/>
  <c r="V639" i="16"/>
  <c r="C640" i="16"/>
  <c r="V640" i="16"/>
  <c r="C641" i="16"/>
  <c r="V641" i="16" s="1"/>
  <c r="C642" i="16"/>
  <c r="V642" i="16"/>
  <c r="G642" i="16" s="1"/>
  <c r="C643" i="16"/>
  <c r="V643" i="16"/>
  <c r="C644" i="16"/>
  <c r="V644" i="16"/>
  <c r="C645" i="16"/>
  <c r="V645" i="16" s="1"/>
  <c r="H645" i="16" s="1"/>
  <c r="C646" i="16"/>
  <c r="V646" i="16"/>
  <c r="G646" i="16" s="1"/>
  <c r="C647" i="16"/>
  <c r="V647" i="16"/>
  <c r="C648" i="16"/>
  <c r="V648" i="16" s="1"/>
  <c r="C649" i="16"/>
  <c r="V649" i="16" s="1"/>
  <c r="J649" i="16" s="1"/>
  <c r="C650" i="16"/>
  <c r="V650" i="16"/>
  <c r="C651" i="16"/>
  <c r="V651" i="16"/>
  <c r="C652" i="16"/>
  <c r="V652" i="16" s="1"/>
  <c r="C653" i="16"/>
  <c r="V653" i="16" s="1"/>
  <c r="C654" i="16"/>
  <c r="V654" i="16"/>
  <c r="F654" i="16" s="1"/>
  <c r="C655" i="16"/>
  <c r="V655" i="16"/>
  <c r="I655" i="16" s="1"/>
  <c r="C656" i="16"/>
  <c r="V656" i="16"/>
  <c r="J656" i="16" s="1"/>
  <c r="C657" i="16"/>
  <c r="V657" i="16" s="1"/>
  <c r="R657" i="16" s="1"/>
  <c r="C658" i="16"/>
  <c r="V658" i="16"/>
  <c r="C659" i="16"/>
  <c r="V659" i="16"/>
  <c r="E659" i="16" s="1"/>
  <c r="X659" i="16" s="1"/>
  <c r="C660" i="16"/>
  <c r="V660" i="16" s="1"/>
  <c r="I660" i="16" s="1"/>
  <c r="C661" i="16"/>
  <c r="V661" i="16" s="1"/>
  <c r="E661" i="16" s="1"/>
  <c r="X661" i="16" s="1"/>
  <c r="C662" i="16"/>
  <c r="V662" i="16"/>
  <c r="C663" i="16"/>
  <c r="V663" i="16"/>
  <c r="J663" i="16" s="1"/>
  <c r="C664" i="16"/>
  <c r="C665" i="16"/>
  <c r="V665" i="16" s="1"/>
  <c r="C666" i="16"/>
  <c r="V666" i="16"/>
  <c r="G666" i="16" s="1"/>
  <c r="C667" i="16"/>
  <c r="V667" i="16"/>
  <c r="J667" i="16" s="1"/>
  <c r="C668" i="16"/>
  <c r="V668" i="16"/>
  <c r="G668" i="16" s="1"/>
  <c r="C669" i="16"/>
  <c r="V669" i="16" s="1"/>
  <c r="R669" i="16" s="1"/>
  <c r="C670" i="16"/>
  <c r="V670" i="16"/>
  <c r="I670" i="16" s="1"/>
  <c r="C671" i="16"/>
  <c r="V671" i="16"/>
  <c r="C672" i="16"/>
  <c r="V672" i="16" s="1"/>
  <c r="C673" i="16"/>
  <c r="V673" i="16" s="1"/>
  <c r="C674" i="16"/>
  <c r="V674" i="16"/>
  <c r="F674" i="16" s="1"/>
  <c r="C675" i="16"/>
  <c r="V675" i="16"/>
  <c r="E675" i="16" s="1"/>
  <c r="X675" i="16" s="1"/>
  <c r="C676" i="16"/>
  <c r="V676" i="16"/>
  <c r="C677" i="16"/>
  <c r="V677" i="16" s="1"/>
  <c r="R677" i="16" s="1"/>
  <c r="C678" i="16"/>
  <c r="V678" i="16"/>
  <c r="I678" i="16" s="1"/>
  <c r="C679" i="16"/>
  <c r="V679" i="16"/>
  <c r="C680" i="16"/>
  <c r="V680" i="16" s="1"/>
  <c r="F680" i="16" s="1"/>
  <c r="C681" i="16"/>
  <c r="V681" i="16" s="1"/>
  <c r="C682" i="16"/>
  <c r="V682" i="16"/>
  <c r="G682" i="16" s="1"/>
  <c r="C683" i="16"/>
  <c r="V683" i="16"/>
  <c r="C684" i="16"/>
  <c r="V684" i="16" s="1"/>
  <c r="G684" i="16" s="1"/>
  <c r="C685" i="16"/>
  <c r="V685" i="16" s="1"/>
  <c r="C686" i="16"/>
  <c r="V686" i="16"/>
  <c r="G686" i="16" s="1"/>
  <c r="C687" i="16"/>
  <c r="V687" i="16"/>
  <c r="R687" i="16" s="1"/>
  <c r="C688" i="16"/>
  <c r="V688" i="16"/>
  <c r="E688" i="16" s="1"/>
  <c r="X688" i="16" s="1"/>
  <c r="C689" i="16"/>
  <c r="V689" i="16" s="1"/>
  <c r="C690" i="16"/>
  <c r="V690" i="16"/>
  <c r="G690" i="16" s="1"/>
  <c r="C691" i="16"/>
  <c r="V691" i="16"/>
  <c r="I691" i="16" s="1"/>
  <c r="C692" i="16"/>
  <c r="V692" i="16" s="1"/>
  <c r="C693" i="16"/>
  <c r="V693" i="16" s="1"/>
  <c r="C694" i="16"/>
  <c r="V694" i="16"/>
  <c r="R694" i="16" s="1"/>
  <c r="C695" i="16"/>
  <c r="V695" i="16"/>
  <c r="H695" i="16" s="1"/>
  <c r="C696" i="16"/>
  <c r="V696" i="16" s="1"/>
  <c r="C697" i="16"/>
  <c r="V697" i="16" s="1"/>
  <c r="F697" i="16" s="1"/>
  <c r="C698" i="16"/>
  <c r="V698" i="16"/>
  <c r="G698" i="16" s="1"/>
  <c r="C699" i="16"/>
  <c r="V699" i="16"/>
  <c r="R699" i="16" s="1"/>
  <c r="C700" i="16"/>
  <c r="V700" i="16"/>
  <c r="C701" i="16"/>
  <c r="V701" i="16" s="1"/>
  <c r="F701" i="16" s="1"/>
  <c r="C702" i="16"/>
  <c r="V702" i="16"/>
  <c r="F702" i="16" s="1"/>
  <c r="C703" i="16"/>
  <c r="V703" i="16"/>
  <c r="C704" i="16"/>
  <c r="V704" i="16"/>
  <c r="E704" i="16" s="1"/>
  <c r="X704" i="16" s="1"/>
  <c r="C705" i="16"/>
  <c r="V705" i="16" s="1"/>
  <c r="E705" i="16" s="1"/>
  <c r="X705" i="16" s="1"/>
  <c r="C706" i="16"/>
  <c r="V706" i="16"/>
  <c r="C707" i="16"/>
  <c r="V707" i="16"/>
  <c r="I707" i="16" s="1"/>
  <c r="C708" i="16"/>
  <c r="V708" i="16"/>
  <c r="C709" i="16"/>
  <c r="V709" i="16" s="1"/>
  <c r="J709" i="16" s="1"/>
  <c r="C710" i="16"/>
  <c r="V710" i="16"/>
  <c r="C711" i="16"/>
  <c r="V711" i="16"/>
  <c r="C712" i="16"/>
  <c r="V712" i="16" s="1"/>
  <c r="C713" i="16"/>
  <c r="V713" i="16" s="1"/>
  <c r="C714" i="16"/>
  <c r="V714" i="16"/>
  <c r="J714" i="16" s="1"/>
  <c r="C715" i="16"/>
  <c r="V715" i="16"/>
  <c r="C716" i="16"/>
  <c r="V716" i="16" s="1"/>
  <c r="E716" i="16" s="1"/>
  <c r="X716" i="16" s="1"/>
  <c r="C717" i="16"/>
  <c r="V717" i="16" s="1"/>
  <c r="C718" i="16"/>
  <c r="V718" i="16"/>
  <c r="J718" i="16" s="1"/>
  <c r="C719" i="16"/>
  <c r="V719" i="16"/>
  <c r="F719" i="16" s="1"/>
  <c r="C720" i="16"/>
  <c r="V720" i="16"/>
  <c r="C721" i="16"/>
  <c r="V721" i="16" s="1"/>
  <c r="I721" i="16" s="1"/>
  <c r="C722" i="16"/>
  <c r="V722" i="16"/>
  <c r="H722" i="16" s="1"/>
  <c r="C723" i="16"/>
  <c r="V723" i="16"/>
  <c r="F723" i="16" s="1"/>
  <c r="C724" i="16"/>
  <c r="V724" i="16" s="1"/>
  <c r="C725" i="16"/>
  <c r="V725" i="16" s="1"/>
  <c r="C726" i="16"/>
  <c r="V726" i="16"/>
  <c r="J726" i="16" s="1"/>
  <c r="C727" i="16"/>
  <c r="V727" i="16"/>
  <c r="J727" i="16" s="1"/>
  <c r="C728" i="16"/>
  <c r="V728" i="16" s="1"/>
  <c r="R728" i="16" s="1"/>
  <c r="C729" i="16"/>
  <c r="V729" i="16" s="1"/>
  <c r="C730" i="16"/>
  <c r="V730" i="16"/>
  <c r="C731" i="16"/>
  <c r="V731" i="16"/>
  <c r="C732" i="16"/>
  <c r="V732" i="16"/>
  <c r="E732" i="16" s="1"/>
  <c r="X732" i="16" s="1"/>
  <c r="C733" i="16"/>
  <c r="V733" i="16" s="1"/>
  <c r="H733" i="16" s="1"/>
  <c r="C734" i="16"/>
  <c r="V734" i="16"/>
  <c r="G734" i="16" s="1"/>
  <c r="C735" i="16"/>
  <c r="V735" i="16"/>
  <c r="F735" i="16" s="1"/>
  <c r="C736" i="16"/>
  <c r="V736" i="16" s="1"/>
  <c r="E736" i="16" s="1"/>
  <c r="X736" i="16" s="1"/>
  <c r="C737" i="16"/>
  <c r="V737" i="16" s="1"/>
  <c r="C738" i="16"/>
  <c r="V738" i="16"/>
  <c r="F738" i="16" s="1"/>
  <c r="C739" i="16"/>
  <c r="V739" i="16"/>
  <c r="C740" i="16"/>
  <c r="V740" i="16"/>
  <c r="C741" i="16"/>
  <c r="V741" i="16" s="1"/>
  <c r="C742" i="16"/>
  <c r="V742" i="16"/>
  <c r="J742" i="16" s="1"/>
  <c r="C743" i="16"/>
  <c r="V743" i="16"/>
  <c r="C744" i="16"/>
  <c r="V744" i="16" s="1"/>
  <c r="C745" i="16"/>
  <c r="V745" i="16" s="1"/>
  <c r="C746" i="16"/>
  <c r="V746" i="16"/>
  <c r="I746" i="16" s="1"/>
  <c r="C747" i="16"/>
  <c r="V747" i="16"/>
  <c r="E747" i="16" s="1"/>
  <c r="X747" i="16" s="1"/>
  <c r="C748" i="16"/>
  <c r="V748" i="16" s="1"/>
  <c r="I748" i="16" s="1"/>
  <c r="C749" i="16"/>
  <c r="V749" i="16" s="1"/>
  <c r="R749" i="16" s="1"/>
  <c r="C750" i="16"/>
  <c r="V750" i="16"/>
  <c r="E750" i="16" s="1"/>
  <c r="X750" i="16" s="1"/>
  <c r="C751" i="16"/>
  <c r="V751" i="16"/>
  <c r="C752" i="16"/>
  <c r="V752" i="16"/>
  <c r="C753" i="16"/>
  <c r="V753" i="16" s="1"/>
  <c r="F753" i="16" s="1"/>
  <c r="C754" i="16"/>
  <c r="V754" i="16"/>
  <c r="G754" i="16" s="1"/>
  <c r="C755" i="16"/>
  <c r="V755" i="16"/>
  <c r="C756" i="16"/>
  <c r="V756" i="16" s="1"/>
  <c r="C757" i="16"/>
  <c r="V757" i="16" s="1"/>
  <c r="C758" i="16"/>
  <c r="V758" i="16"/>
  <c r="G758" i="16" s="1"/>
  <c r="C759" i="16"/>
  <c r="V759" i="16"/>
  <c r="C760" i="16"/>
  <c r="V760" i="16" s="1"/>
  <c r="G760" i="16" s="1"/>
  <c r="C761" i="16"/>
  <c r="V761" i="16" s="1"/>
  <c r="J761" i="16" s="1"/>
  <c r="C762" i="16"/>
  <c r="V762" i="16"/>
  <c r="C763" i="16"/>
  <c r="V763" i="16"/>
  <c r="R763" i="16" s="1"/>
  <c r="C764" i="16"/>
  <c r="V764" i="16" s="1"/>
  <c r="E764" i="16" s="1"/>
  <c r="X764" i="16" s="1"/>
  <c r="C765" i="16"/>
  <c r="V765" i="16" s="1"/>
  <c r="C766" i="16"/>
  <c r="V766" i="16"/>
  <c r="H766" i="16" s="1"/>
  <c r="C767" i="16"/>
  <c r="V767" i="16"/>
  <c r="C768" i="16"/>
  <c r="V768" i="16"/>
  <c r="J768" i="16" s="1"/>
  <c r="C769" i="16"/>
  <c r="V769" i="16" s="1"/>
  <c r="R769" i="16" s="1"/>
  <c r="C770" i="16"/>
  <c r="V770" i="16"/>
  <c r="H770" i="16" s="1"/>
  <c r="C771" i="16"/>
  <c r="V771" i="16"/>
  <c r="J771" i="16" s="1"/>
  <c r="C772" i="16"/>
  <c r="V772" i="16"/>
  <c r="C773" i="16"/>
  <c r="V773" i="16" s="1"/>
  <c r="C774" i="16"/>
  <c r="V774" i="16"/>
  <c r="H774" i="16" s="1"/>
  <c r="C775" i="16"/>
  <c r="V775" i="16"/>
  <c r="F775" i="16" s="1"/>
  <c r="C776" i="16"/>
  <c r="V776" i="16" s="1"/>
  <c r="C777" i="16"/>
  <c r="V777" i="16" s="1"/>
  <c r="R777" i="16" s="1"/>
  <c r="C778" i="16"/>
  <c r="V778" i="16"/>
  <c r="C779" i="16"/>
  <c r="V779" i="16"/>
  <c r="E779" i="16" s="1"/>
  <c r="X779" i="16" s="1"/>
  <c r="C780" i="16"/>
  <c r="V780" i="16" s="1"/>
  <c r="G780" i="16" s="1"/>
  <c r="C781" i="16"/>
  <c r="V781" i="16" s="1"/>
  <c r="C782" i="16"/>
  <c r="V782" i="16"/>
  <c r="F782" i="16" s="1"/>
  <c r="C783" i="16"/>
  <c r="V783" i="16"/>
  <c r="H783" i="16" s="1"/>
  <c r="C784" i="16"/>
  <c r="V784" i="16"/>
  <c r="J784" i="16" s="1"/>
  <c r="C785" i="16"/>
  <c r="V785" i="16" s="1"/>
  <c r="C786" i="16"/>
  <c r="V786" i="16"/>
  <c r="G786" i="16" s="1"/>
  <c r="C787" i="16"/>
  <c r="V787" i="16"/>
  <c r="J787" i="16" s="1"/>
  <c r="C788" i="16"/>
  <c r="V788" i="16" s="1"/>
  <c r="C789" i="16"/>
  <c r="V789" i="16" s="1"/>
  <c r="C790" i="16"/>
  <c r="V790" i="16"/>
  <c r="G790" i="16" s="1"/>
  <c r="C791" i="16"/>
  <c r="V791" i="16"/>
  <c r="C792" i="16"/>
  <c r="V792" i="16" s="1"/>
  <c r="H792" i="16" s="1"/>
  <c r="C793" i="16"/>
  <c r="V793" i="16" s="1"/>
  <c r="F793" i="16" s="1"/>
  <c r="C794" i="16"/>
  <c r="V794" i="16"/>
  <c r="C795" i="16"/>
  <c r="V795" i="16"/>
  <c r="R795" i="16" s="1"/>
  <c r="C796" i="16"/>
  <c r="V796" i="16"/>
  <c r="C797" i="16"/>
  <c r="V797" i="16" s="1"/>
  <c r="C798" i="16"/>
  <c r="V798" i="16"/>
  <c r="G798" i="16" s="1"/>
  <c r="C799" i="16"/>
  <c r="V799" i="16"/>
  <c r="C800" i="16"/>
  <c r="V800" i="16" s="1"/>
  <c r="I800" i="16" s="1"/>
  <c r="C801" i="16"/>
  <c r="V801" i="16" s="1"/>
  <c r="E801" i="16" s="1"/>
  <c r="X801" i="16" s="1"/>
  <c r="C802" i="16"/>
  <c r="V802" i="16"/>
  <c r="H802" i="16" s="1"/>
  <c r="C803" i="16"/>
  <c r="V803" i="16"/>
  <c r="C804" i="16"/>
  <c r="V804" i="16"/>
  <c r="G804" i="16" s="1"/>
  <c r="C805" i="16"/>
  <c r="V805" i="16" s="1"/>
  <c r="C806" i="16"/>
  <c r="V806" i="16"/>
  <c r="H806" i="16" s="1"/>
  <c r="C807" i="16"/>
  <c r="V807" i="16"/>
  <c r="H807" i="16" s="1"/>
  <c r="C808" i="16"/>
  <c r="V808" i="16" s="1"/>
  <c r="C809" i="16"/>
  <c r="V809" i="16" s="1"/>
  <c r="C810" i="16"/>
  <c r="V810" i="16"/>
  <c r="R810" i="16" s="1"/>
  <c r="C811" i="16"/>
  <c r="V811" i="16"/>
  <c r="F811" i="16" s="1"/>
  <c r="C812" i="16"/>
  <c r="V812" i="16" s="1"/>
  <c r="C813" i="16"/>
  <c r="V813" i="16" s="1"/>
  <c r="C814" i="16"/>
  <c r="V814" i="16"/>
  <c r="R814" i="16" s="1"/>
  <c r="C815" i="16"/>
  <c r="V815" i="16"/>
  <c r="C816" i="16"/>
  <c r="V816" i="16"/>
  <c r="C817" i="16"/>
  <c r="V817" i="16" s="1"/>
  <c r="C818" i="16"/>
  <c r="V818" i="16"/>
  <c r="H818" i="16" s="1"/>
  <c r="C819" i="16"/>
  <c r="V819" i="16"/>
  <c r="C820" i="16"/>
  <c r="V820" i="16" s="1"/>
  <c r="C821" i="16"/>
  <c r="V821" i="16" s="1"/>
  <c r="J821" i="16" s="1"/>
  <c r="C822" i="16"/>
  <c r="V822" i="16"/>
  <c r="F822" i="16" s="1"/>
  <c r="C823" i="16"/>
  <c r="V823" i="16"/>
  <c r="J823" i="16" s="1"/>
  <c r="C824" i="16"/>
  <c r="V824" i="16" s="1"/>
  <c r="C825" i="16"/>
  <c r="V825" i="16" s="1"/>
  <c r="F825" i="16" s="1"/>
  <c r="C826" i="16"/>
  <c r="V826" i="16"/>
  <c r="C827" i="16"/>
  <c r="V827" i="16"/>
  <c r="H827" i="16" s="1"/>
  <c r="C828" i="16"/>
  <c r="V828" i="16"/>
  <c r="C829" i="16"/>
  <c r="V829" i="16" s="1"/>
  <c r="R829" i="16" s="1"/>
  <c r="C830" i="16"/>
  <c r="V830" i="16"/>
  <c r="C831" i="16"/>
  <c r="V831" i="16"/>
  <c r="C832" i="16"/>
  <c r="V832" i="16"/>
  <c r="G832" i="16" s="1"/>
  <c r="C833" i="16"/>
  <c r="V833" i="16" s="1"/>
  <c r="C834" i="16"/>
  <c r="V834" i="16"/>
  <c r="C835" i="16"/>
  <c r="V835" i="16"/>
  <c r="H835" i="16" s="1"/>
  <c r="C836" i="16"/>
  <c r="V836" i="16"/>
  <c r="F836" i="16" s="1"/>
  <c r="C837" i="16"/>
  <c r="V837" i="16" s="1"/>
  <c r="C838" i="16"/>
  <c r="V838" i="16"/>
  <c r="R838" i="16" s="1"/>
  <c r="C839" i="16"/>
  <c r="V839" i="16"/>
  <c r="C840" i="16"/>
  <c r="V840" i="16" s="1"/>
  <c r="G840" i="16" s="1"/>
  <c r="C841" i="16"/>
  <c r="V841" i="16" s="1"/>
  <c r="I841" i="16" s="1"/>
  <c r="C842" i="16"/>
  <c r="V842" i="16"/>
  <c r="C843" i="16"/>
  <c r="V843" i="16"/>
  <c r="I843" i="16" s="1"/>
  <c r="C844" i="16"/>
  <c r="V844" i="16" s="1"/>
  <c r="E844" i="16" s="1"/>
  <c r="X844" i="16" s="1"/>
  <c r="C845" i="16"/>
  <c r="V845" i="16" s="1"/>
  <c r="E845" i="16" s="1"/>
  <c r="X845" i="16" s="1"/>
  <c r="C846" i="16"/>
  <c r="V846" i="16"/>
  <c r="C847" i="16"/>
  <c r="V847" i="16"/>
  <c r="C848" i="16"/>
  <c r="V848" i="16"/>
  <c r="G848" i="16" s="1"/>
  <c r="C849" i="16"/>
  <c r="V849" i="16" s="1"/>
  <c r="C850" i="16"/>
  <c r="V850" i="16"/>
  <c r="C851" i="16"/>
  <c r="V851" i="16"/>
  <c r="I851" i="16" s="1"/>
  <c r="C852" i="16"/>
  <c r="V852" i="16" s="1"/>
  <c r="F852" i="16" s="1"/>
  <c r="C853" i="16"/>
  <c r="V853" i="16" s="1"/>
  <c r="C854" i="16"/>
  <c r="V854" i="16"/>
  <c r="G854" i="16" s="1"/>
  <c r="C855" i="16"/>
  <c r="V855" i="16"/>
  <c r="C856" i="16"/>
  <c r="V856" i="16" s="1"/>
  <c r="C857" i="16"/>
  <c r="V857" i="16" s="1"/>
  <c r="C858" i="16"/>
  <c r="V858" i="16"/>
  <c r="G858" i="16" s="1"/>
  <c r="C859" i="16"/>
  <c r="V859" i="16"/>
  <c r="C860" i="16"/>
  <c r="V860" i="16"/>
  <c r="F860" i="16" s="1"/>
  <c r="C861" i="16"/>
  <c r="V861" i="16" s="1"/>
  <c r="C862" i="16"/>
  <c r="V862" i="16"/>
  <c r="G862" i="16" s="1"/>
  <c r="C863" i="16"/>
  <c r="V863" i="16"/>
  <c r="J863" i="16" s="1"/>
  <c r="C864" i="16"/>
  <c r="V864" i="16" s="1"/>
  <c r="G864" i="16" s="1"/>
  <c r="C865" i="16"/>
  <c r="V865" i="16" s="1"/>
  <c r="J865" i="16" s="1"/>
  <c r="C866" i="16"/>
  <c r="V866" i="16"/>
  <c r="G866" i="16" s="1"/>
  <c r="C867" i="16"/>
  <c r="V867" i="16"/>
  <c r="H867" i="16" s="1"/>
  <c r="C868" i="16"/>
  <c r="V868" i="16"/>
  <c r="C869" i="16"/>
  <c r="V869" i="16" s="1"/>
  <c r="C870" i="16"/>
  <c r="V870" i="16"/>
  <c r="C871" i="16"/>
  <c r="V871" i="16"/>
  <c r="H871" i="16" s="1"/>
  <c r="C872" i="16"/>
  <c r="V872" i="16" s="1"/>
  <c r="F872" i="16" s="1"/>
  <c r="C873" i="16"/>
  <c r="V873" i="16" s="1"/>
  <c r="F873" i="16" s="1"/>
  <c r="C874" i="16"/>
  <c r="V874" i="16" s="1"/>
  <c r="G874" i="16" s="1"/>
  <c r="C875" i="16"/>
  <c r="V875" i="16"/>
  <c r="E875" i="16" s="1"/>
  <c r="X875" i="16" s="1"/>
  <c r="C876" i="16"/>
  <c r="V876" i="16" s="1"/>
  <c r="C877" i="16"/>
  <c r="V877" i="16" s="1"/>
  <c r="C878" i="16"/>
  <c r="V878" i="16" s="1"/>
  <c r="G878" i="16" s="1"/>
  <c r="C879" i="16"/>
  <c r="V879" i="16"/>
  <c r="C880" i="16"/>
  <c r="V880" i="16"/>
  <c r="G880" i="16" s="1"/>
  <c r="C881" i="16"/>
  <c r="V881" i="16" s="1"/>
  <c r="C882" i="16"/>
  <c r="V882" i="16"/>
  <c r="G882" i="16" s="1"/>
  <c r="C883" i="16"/>
  <c r="V883" i="16"/>
  <c r="H883" i="16" s="1"/>
  <c r="C884" i="16"/>
  <c r="V884" i="16" s="1"/>
  <c r="F884" i="16" s="1"/>
  <c r="C885" i="16"/>
  <c r="V885" i="16" s="1"/>
  <c r="C886" i="16"/>
  <c r="V886" i="16" s="1"/>
  <c r="C887" i="16"/>
  <c r="V887" i="16"/>
  <c r="I887" i="16" s="1"/>
  <c r="C888" i="16"/>
  <c r="V888" i="16" s="1"/>
  <c r="C889" i="16"/>
  <c r="V889" i="16" s="1"/>
  <c r="C890" i="16"/>
  <c r="V890" i="16" s="1"/>
  <c r="G890" i="16" s="1"/>
  <c r="C891" i="16"/>
  <c r="V891" i="16"/>
  <c r="C892" i="16"/>
  <c r="V892" i="16" s="1"/>
  <c r="R892" i="16" s="1"/>
  <c r="C893" i="16"/>
  <c r="V893" i="16" s="1"/>
  <c r="C894" i="16"/>
  <c r="V894" i="16"/>
  <c r="G894" i="16" s="1"/>
  <c r="C895" i="16"/>
  <c r="V895" i="16" s="1"/>
  <c r="H895" i="16" s="1"/>
  <c r="C896" i="16"/>
  <c r="V896" i="16"/>
  <c r="C897" i="16"/>
  <c r="V897" i="16" s="1"/>
  <c r="R897" i="16" s="1"/>
  <c r="C898" i="16"/>
  <c r="V898" i="16" s="1"/>
  <c r="I898" i="16" s="1"/>
  <c r="C899" i="16"/>
  <c r="V899" i="16" s="1"/>
  <c r="C900" i="16"/>
  <c r="V900" i="16"/>
  <c r="R900" i="16" s="1"/>
  <c r="C901" i="16"/>
  <c r="V901" i="16" s="1"/>
  <c r="C902" i="16"/>
  <c r="V902" i="16" s="1"/>
  <c r="C903" i="16"/>
  <c r="V903" i="16"/>
  <c r="I903" i="16" s="1"/>
  <c r="C904" i="16"/>
  <c r="V904" i="16" s="1"/>
  <c r="J904" i="16" s="1"/>
  <c r="C905" i="16"/>
  <c r="V905" i="16" s="1"/>
  <c r="C906" i="16"/>
  <c r="C907" i="16"/>
  <c r="V907" i="16" s="1"/>
  <c r="C908" i="16"/>
  <c r="V908" i="16" s="1"/>
  <c r="G908" i="16" s="1"/>
  <c r="C909" i="16"/>
  <c r="V909" i="16" s="1"/>
  <c r="E909" i="16" s="1"/>
  <c r="X909" i="16" s="1"/>
  <c r="C910" i="16"/>
  <c r="V910" i="16" s="1"/>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s="1"/>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s="1"/>
  <c r="E938" i="16" s="1"/>
  <c r="X938" i="16" s="1"/>
  <c r="C939" i="16"/>
  <c r="V939" i="16" s="1"/>
  <c r="R939" i="16" s="1"/>
  <c r="C940" i="16"/>
  <c r="V940" i="16"/>
  <c r="R940" i="16" s="1"/>
  <c r="C941" i="16"/>
  <c r="V941" i="16" s="1"/>
  <c r="C942" i="16"/>
  <c r="V942" i="16" s="1"/>
  <c r="C943" i="16"/>
  <c r="V943" i="16" s="1"/>
  <c r="E943" i="16" s="1"/>
  <c r="X943" i="16" s="1"/>
  <c r="C944" i="16"/>
  <c r="V944" i="16"/>
  <c r="G944" i="16" s="1"/>
  <c r="C945" i="16"/>
  <c r="V945" i="16" s="1"/>
  <c r="C946" i="16"/>
  <c r="V946" i="16"/>
  <c r="R946" i="16" s="1"/>
  <c r="C947" i="16"/>
  <c r="V947" i="16" s="1"/>
  <c r="I947" i="16" s="1"/>
  <c r="C948" i="16"/>
  <c r="V948" i="16"/>
  <c r="F948" i="16" s="1"/>
  <c r="C949" i="16"/>
  <c r="V949" i="16" s="1"/>
  <c r="R949" i="16" s="1"/>
  <c r="C950" i="16"/>
  <c r="V950" i="16"/>
  <c r="C951" i="16"/>
  <c r="V951" i="16" s="1"/>
  <c r="C952" i="16"/>
  <c r="V952" i="16"/>
  <c r="C953" i="16"/>
  <c r="V953" i="16" s="1"/>
  <c r="J953" i="16" s="1"/>
  <c r="C954" i="16"/>
  <c r="V954" i="16"/>
  <c r="C955" i="16"/>
  <c r="V955" i="16" s="1"/>
  <c r="C956" i="16"/>
  <c r="V956" i="16"/>
  <c r="C957" i="16"/>
  <c r="V957" i="16" s="1"/>
  <c r="C958" i="16"/>
  <c r="V958" i="16" s="1"/>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s="1"/>
  <c r="I974" i="16" s="1"/>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s="1"/>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s="1"/>
  <c r="H1002" i="16" s="1"/>
  <c r="C1003" i="16"/>
  <c r="V1003" i="16" s="1"/>
  <c r="C1004" i="16"/>
  <c r="V1004" i="16"/>
  <c r="E1004" i="16" s="1"/>
  <c r="X1004" i="16" s="1"/>
  <c r="C1005" i="16"/>
  <c r="V1005" i="16" s="1"/>
  <c r="E1005" i="16" s="1"/>
  <c r="X1005" i="16" s="1"/>
  <c r="C1006" i="16"/>
  <c r="V1006" i="16" s="1"/>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C1019" i="16"/>
  <c r="V1019" i="16" s="1"/>
  <c r="C1020" i="16"/>
  <c r="V1020" i="16"/>
  <c r="I1020" i="16" s="1"/>
  <c r="C1021" i="16"/>
  <c r="V1021" i="16" s="1"/>
  <c r="C1022" i="16"/>
  <c r="V1022" i="16" s="1"/>
  <c r="I1022" i="16" s="1"/>
  <c r="C1023" i="16"/>
  <c r="V1023" i="16" s="1"/>
  <c r="F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s="1"/>
  <c r="C1036" i="16"/>
  <c r="C1037" i="16"/>
  <c r="V1037" i="16" s="1"/>
  <c r="C1038" i="16"/>
  <c r="V1038" i="16" s="1"/>
  <c r="I1038" i="16" s="1"/>
  <c r="C1039" i="16"/>
  <c r="C1040" i="16"/>
  <c r="C1041" i="16"/>
  <c r="V1041" i="16" s="1"/>
  <c r="F1041" i="16" s="1"/>
  <c r="C1042" i="16"/>
  <c r="C1043" i="16"/>
  <c r="C1044" i="16"/>
  <c r="V1044" i="16" s="1"/>
  <c r="H1044" i="16" s="1"/>
  <c r="C1045" i="16"/>
  <c r="V1045" i="16" s="1"/>
  <c r="C1046" i="16"/>
  <c r="C1047" i="16"/>
  <c r="C1048" i="16"/>
  <c r="V1048" i="16" s="1"/>
  <c r="C1049" i="16"/>
  <c r="V1049" i="16" s="1"/>
  <c r="C1050" i="16"/>
  <c r="C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F1062" i="16" s="1"/>
  <c r="C1063" i="16"/>
  <c r="C1064" i="16"/>
  <c r="C1065" i="16"/>
  <c r="V1065" i="16" s="1"/>
  <c r="C1066" i="16"/>
  <c r="C1067" i="16"/>
  <c r="V1067" i="16" s="1"/>
  <c r="F1067" i="16" s="1"/>
  <c r="C1068" i="16"/>
  <c r="V1068" i="16" s="1"/>
  <c r="C1069" i="16"/>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E1085" i="16" s="1"/>
  <c r="X1085" i="16" s="1"/>
  <c r="C1086" i="16"/>
  <c r="V1086" i="16" s="1"/>
  <c r="C1087" i="16"/>
  <c r="C1088" i="16"/>
  <c r="V1088" i="16" s="1"/>
  <c r="G1088" i="16" s="1"/>
  <c r="C1089" i="16"/>
  <c r="V1089" i="16" s="1"/>
  <c r="C1090" i="16"/>
  <c r="C1091" i="16"/>
  <c r="V1091" i="16" s="1"/>
  <c r="G1091" i="16" s="1"/>
  <c r="C1092" i="16"/>
  <c r="C1093" i="16"/>
  <c r="V1093" i="16" s="1"/>
  <c r="C1094" i="16"/>
  <c r="V1094" i="16" s="1"/>
  <c r="C1095" i="16"/>
  <c r="V1095" i="16" s="1"/>
  <c r="C1096" i="16"/>
  <c r="C1097" i="16"/>
  <c r="V1097" i="16" s="1"/>
  <c r="C1098" i="16"/>
  <c r="C1099" i="16"/>
  <c r="C1100" i="16"/>
  <c r="V1100" i="16" s="1"/>
  <c r="G1100" i="16" s="1"/>
  <c r="C1101" i="16"/>
  <c r="V1101" i="16" s="1"/>
  <c r="C1102" i="16"/>
  <c r="C1103" i="16"/>
  <c r="C1104" i="16"/>
  <c r="V1104" i="16" s="1"/>
  <c r="R1104" i="16" s="1"/>
  <c r="C1105" i="16"/>
  <c r="V1105" i="16"/>
  <c r="C1106" i="16"/>
  <c r="C1107" i="16"/>
  <c r="V1107" i="16" s="1"/>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s="1"/>
  <c r="I1129" i="16" s="1"/>
  <c r="C1130" i="16"/>
  <c r="C1131" i="16"/>
  <c r="V1131" i="16" s="1"/>
  <c r="R1131" i="16" s="1"/>
  <c r="C1132" i="16"/>
  <c r="V1132" i="16" s="1"/>
  <c r="C1133" i="16"/>
  <c r="V1133" i="16" s="1"/>
  <c r="C1134" i="16"/>
  <c r="V1134" i="16" s="1"/>
  <c r="C1135" i="16"/>
  <c r="C1136" i="16"/>
  <c r="V1136" i="16" s="1"/>
  <c r="C1137" i="16"/>
  <c r="V1137" i="16" s="1"/>
  <c r="C1138" i="16"/>
  <c r="C1139" i="16"/>
  <c r="V1139" i="16" s="1"/>
  <c r="C1140" i="16"/>
  <c r="V1140" i="16" s="1"/>
  <c r="C1141" i="16"/>
  <c r="V1141" i="16" s="1"/>
  <c r="C1142" i="16"/>
  <c r="V1142" i="16" s="1"/>
  <c r="C1143" i="16"/>
  <c r="C1144" i="16"/>
  <c r="V1144" i="16" s="1"/>
  <c r="R1144" i="16" s="1"/>
  <c r="C1145" i="16"/>
  <c r="V1145" i="16" s="1"/>
  <c r="C1146" i="16"/>
  <c r="C1147" i="16"/>
  <c r="V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s="1"/>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s="1"/>
  <c r="C1192" i="16"/>
  <c r="C1193" i="16"/>
  <c r="C1194" i="16"/>
  <c r="C1195" i="16"/>
  <c r="C1196" i="16"/>
  <c r="V1196" i="16" s="1"/>
  <c r="C1197" i="16"/>
  <c r="V1197" i="16" s="1"/>
  <c r="C1198" i="16"/>
  <c r="V1198" i="16" s="1"/>
  <c r="J1198" i="16" s="1"/>
  <c r="C1199" i="16"/>
  <c r="C1200" i="16"/>
  <c r="V1200" i="16" s="1"/>
  <c r="C1201" i="16"/>
  <c r="V1201" i="16" s="1"/>
  <c r="C1202" i="16"/>
  <c r="C1203" i="16"/>
  <c r="V1203" i="16" s="1"/>
  <c r="I1203" i="16" s="1"/>
  <c r="C1204" i="16"/>
  <c r="V1204" i="16" s="1"/>
  <c r="H1204" i="16" s="1"/>
  <c r="C1205" i="16"/>
  <c r="C1206" i="16"/>
  <c r="V1206" i="16" s="1"/>
  <c r="F1206" i="16" s="1"/>
  <c r="C1207" i="16"/>
  <c r="C1208" i="16"/>
  <c r="V1208" i="16" s="1"/>
  <c r="C1209" i="16"/>
  <c r="C1210" i="16"/>
  <c r="C1211" i="16"/>
  <c r="V1211" i="16" s="1"/>
  <c r="C1212" i="16"/>
  <c r="V1212" i="16" s="1"/>
  <c r="R1212" i="16" s="1"/>
  <c r="C1213" i="16"/>
  <c r="V1213" i="16" s="1"/>
  <c r="C1214" i="16"/>
  <c r="V1214" i="16" s="1"/>
  <c r="C1215" i="16"/>
  <c r="C1216" i="16"/>
  <c r="V1216" i="16" s="1"/>
  <c r="C1217" i="16"/>
  <c r="V1217" i="16" s="1"/>
  <c r="J1217" i="16" s="1"/>
  <c r="C1218" i="16"/>
  <c r="C1219" i="16"/>
  <c r="V1219" i="16"/>
  <c r="G1219" i="16" s="1"/>
  <c r="C1220" i="16"/>
  <c r="C1221" i="16"/>
  <c r="V1221" i="16" s="1"/>
  <c r="C1222" i="16"/>
  <c r="V1222" i="16" s="1"/>
  <c r="C1223" i="16"/>
  <c r="V1223" i="16" s="1"/>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s="1"/>
  <c r="J1257" i="16" s="1"/>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C1274" i="16"/>
  <c r="C1275" i="16"/>
  <c r="C1276" i="16"/>
  <c r="V1276" i="16" s="1"/>
  <c r="C1277" i="16"/>
  <c r="V1277" i="16" s="1"/>
  <c r="C1278" i="16"/>
  <c r="V1278" i="16" s="1"/>
  <c r="G1278" i="16" s="1"/>
  <c r="C1279" i="16"/>
  <c r="C1280" i="16"/>
  <c r="V1280" i="16" s="1"/>
  <c r="C1281" i="16"/>
  <c r="C1282" i="16"/>
  <c r="C1283" i="16"/>
  <c r="V1283" i="16" s="1"/>
  <c r="C1284" i="16"/>
  <c r="C1285" i="16"/>
  <c r="V1285" i="16" s="1"/>
  <c r="G1285" i="16" s="1"/>
  <c r="C1286" i="16"/>
  <c r="V1286" i="16" s="1"/>
  <c r="C1287" i="16"/>
  <c r="C1288" i="16"/>
  <c r="V1288" i="16" s="1"/>
  <c r="J1288" i="16" s="1"/>
  <c r="C1289" i="16"/>
  <c r="V1289" i="16" s="1"/>
  <c r="C1290" i="16"/>
  <c r="C1291" i="16"/>
  <c r="V1291" i="16" s="1"/>
  <c r="C1292" i="16"/>
  <c r="V1292" i="16" s="1"/>
  <c r="C1293" i="16"/>
  <c r="V1293" i="16" s="1"/>
  <c r="C1294" i="16"/>
  <c r="V1294" i="16" s="1"/>
  <c r="G1294" i="16" s="1"/>
  <c r="C1295" i="16"/>
  <c r="C1296" i="16"/>
  <c r="V1296" i="16" s="1"/>
  <c r="C1297" i="16"/>
  <c r="V1297" i="16" s="1"/>
  <c r="C1298" i="16"/>
  <c r="C1299" i="16"/>
  <c r="V1299" i="16" s="1"/>
  <c r="C1300" i="16"/>
  <c r="V1300" i="16" s="1"/>
  <c r="H1300" i="16" s="1"/>
  <c r="C1301" i="16"/>
  <c r="V1301" i="16" s="1"/>
  <c r="J1301" i="16" s="1"/>
  <c r="C1302" i="16"/>
  <c r="C1303" i="16"/>
  <c r="C1304" i="16"/>
  <c r="V1304" i="16" s="1"/>
  <c r="G1304" i="16" s="1"/>
  <c r="C1305" i="16"/>
  <c r="V1305" i="16" s="1"/>
  <c r="C1306" i="16"/>
  <c r="C1307" i="16"/>
  <c r="V1307" i="16" s="1"/>
  <c r="C1308" i="16"/>
  <c r="C1309" i="16"/>
  <c r="V1309" i="16" s="1"/>
  <c r="C1310" i="16"/>
  <c r="V1310" i="16" s="1"/>
  <c r="G1310" i="16" s="1"/>
  <c r="C1311" i="16"/>
  <c r="C1312" i="16"/>
  <c r="C1313" i="16"/>
  <c r="V1313" i="16" s="1"/>
  <c r="H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E1340" i="16" s="1"/>
  <c r="X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s="1"/>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s="1"/>
  <c r="J1372" i="16" s="1"/>
  <c r="C1373" i="16"/>
  <c r="C1374" i="16"/>
  <c r="V1374" i="16" s="1"/>
  <c r="E1374" i="16" s="1"/>
  <c r="X1374" i="16" s="1"/>
  <c r="C1375" i="16"/>
  <c r="C1376" i="16"/>
  <c r="C1377" i="16"/>
  <c r="V1377" i="16" s="1"/>
  <c r="C1378" i="16"/>
  <c r="V1378" i="16" s="1"/>
  <c r="C1379" i="16"/>
  <c r="C1380" i="16"/>
  <c r="C1381" i="16"/>
  <c r="V1381" i="16" s="1"/>
  <c r="I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C1393" i="16"/>
  <c r="V1393" i="16" s="1"/>
  <c r="H1393" i="16" s="1"/>
  <c r="C1394" i="16"/>
  <c r="C1395" i="16"/>
  <c r="C1396" i="16"/>
  <c r="V1396" i="16" s="1"/>
  <c r="E1396" i="16" s="1"/>
  <c r="X1396" i="16" s="1"/>
  <c r="C1397" i="16"/>
  <c r="V1397" i="16" s="1"/>
  <c r="I1397" i="16" s="1"/>
  <c r="C1398" i="16"/>
  <c r="V1398" i="16" s="1"/>
  <c r="C1399" i="16"/>
  <c r="C1400" i="16"/>
  <c r="C1401" i="16"/>
  <c r="V1401" i="16" s="1"/>
  <c r="C1402" i="16"/>
  <c r="V1402" i="16" s="1"/>
  <c r="C1403" i="16"/>
  <c r="C1404" i="16"/>
  <c r="V1404" i="16" s="1"/>
  <c r="C1405" i="16"/>
  <c r="V1405" i="16" s="1"/>
  <c r="H1405" i="16" s="1"/>
  <c r="C1406" i="16"/>
  <c r="V1406" i="16" s="1"/>
  <c r="C1407" i="16"/>
  <c r="C1408" i="16"/>
  <c r="V1408" i="16" s="1"/>
  <c r="C1409" i="16"/>
  <c r="C1410" i="16"/>
  <c r="V1410" i="16" s="1"/>
  <c r="G1410" i="16" s="1"/>
  <c r="C1411" i="16"/>
  <c r="C1412" i="16"/>
  <c r="C1413" i="16"/>
  <c r="V1413" i="16" s="1"/>
  <c r="J1413" i="16" s="1"/>
  <c r="C1414" i="16"/>
  <c r="V1414" i="16" s="1"/>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s="1"/>
  <c r="H1428" i="16" s="1"/>
  <c r="C1429" i="16"/>
  <c r="V1429" i="16" s="1"/>
  <c r="C1430" i="16"/>
  <c r="V1430" i="16" s="1"/>
  <c r="C1431" i="16"/>
  <c r="C1432" i="16"/>
  <c r="V1432" i="16" s="1"/>
  <c r="R1432" i="16" s="1"/>
  <c r="C1433" i="16"/>
  <c r="V1433" i="16" s="1"/>
  <c r="G1433" i="16" s="1"/>
  <c r="C1434" i="16"/>
  <c r="V1434" i="16" s="1"/>
  <c r="J1434" i="16" s="1"/>
  <c r="C1435" i="16"/>
  <c r="C1436" i="16"/>
  <c r="V1436" i="16" s="1"/>
  <c r="H1436" i="16" s="1"/>
  <c r="C1437" i="16"/>
  <c r="V1437" i="16" s="1"/>
  <c r="C1438" i="16"/>
  <c r="V1438" i="16" s="1"/>
  <c r="C1439" i="16"/>
  <c r="C1440" i="16"/>
  <c r="C1441" i="16"/>
  <c r="V1441" i="16" s="1"/>
  <c r="C1442" i="16"/>
  <c r="V1442" i="16" s="1"/>
  <c r="C1443" i="16"/>
  <c r="C1444" i="16"/>
  <c r="C1445" i="16"/>
  <c r="V1445" i="16" s="1"/>
  <c r="E1445" i="16" s="1"/>
  <c r="X1445" i="16" s="1"/>
  <c r="C1446" i="16"/>
  <c r="V1446" i="16"/>
  <c r="C1447" i="16"/>
  <c r="C1448" i="16"/>
  <c r="C1449" i="16"/>
  <c r="V1449" i="16" s="1"/>
  <c r="F1449" i="16" s="1"/>
  <c r="C1450" i="16"/>
  <c r="C1451" i="16"/>
  <c r="C1452" i="16"/>
  <c r="C1453" i="16"/>
  <c r="V1453" i="16" s="1"/>
  <c r="C1454" i="16"/>
  <c r="V1454" i="16" s="1"/>
  <c r="C1455" i="16"/>
  <c r="V1455" i="16" s="1"/>
  <c r="C1456" i="16"/>
  <c r="V1456" i="16" s="1"/>
  <c r="H1456" i="16" s="1"/>
  <c r="C1457" i="16"/>
  <c r="V1457" i="16" s="1"/>
  <c r="R1457" i="16" s="1"/>
  <c r="C1458" i="16"/>
  <c r="C1459" i="16"/>
  <c r="V1459" i="16" s="1"/>
  <c r="C1460" i="16"/>
  <c r="V1460" i="16" s="1"/>
  <c r="G1460" i="16" s="1"/>
  <c r="C1461" i="16"/>
  <c r="V1461" i="16" s="1"/>
  <c r="C1462" i="16"/>
  <c r="V1462" i="16" s="1"/>
  <c r="C1463" i="16"/>
  <c r="V1463" i="16" s="1"/>
  <c r="E1463" i="16" s="1"/>
  <c r="X1463" i="16" s="1"/>
  <c r="C1464" i="16"/>
  <c r="V1464" i="16" s="1"/>
  <c r="I1464" i="16" s="1"/>
  <c r="C1465" i="16"/>
  <c r="V1465" i="16" s="1"/>
  <c r="G1465" i="16" s="1"/>
  <c r="C1466" i="16"/>
  <c r="C1467" i="16"/>
  <c r="V1467" i="16" s="1"/>
  <c r="C1468" i="16"/>
  <c r="V1468" i="16" s="1"/>
  <c r="G1468" i="16" s="1"/>
  <c r="C1469" i="16"/>
  <c r="V1469" i="16" s="1"/>
  <c r="C1470" i="16"/>
  <c r="V1470" i="16" s="1"/>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s="1"/>
  <c r="H1478" i="16" s="1"/>
  <c r="C1479" i="16"/>
  <c r="V1479" i="16" s="1"/>
  <c r="R1479" i="16" s="1"/>
  <c r="C1480" i="16"/>
  <c r="C1481" i="16"/>
  <c r="V1481" i="16" s="1"/>
  <c r="C1482" i="16"/>
  <c r="C1483" i="16"/>
  <c r="C1484" i="16"/>
  <c r="C1485" i="16"/>
  <c r="V1485" i="16" s="1"/>
  <c r="C1486" i="16"/>
  <c r="V1486" i="16" s="1"/>
  <c r="C1487" i="16"/>
  <c r="V1487" i="16" s="1"/>
  <c r="C1488" i="16"/>
  <c r="V1488" i="16" s="1"/>
  <c r="F1488" i="16" s="1"/>
  <c r="C1489" i="16"/>
  <c r="C1490" i="16"/>
  <c r="C1491" i="16"/>
  <c r="C1492" i="16"/>
  <c r="V1492" i="16" s="1"/>
  <c r="R1492" i="16" s="1"/>
  <c r="C1493" i="16"/>
  <c r="V1493" i="16" s="1"/>
  <c r="I1493" i="16" s="1"/>
  <c r="C1494" i="16"/>
  <c r="V1494" i="16" s="1"/>
  <c r="C1495" i="16"/>
  <c r="C1496" i="16"/>
  <c r="V1496" i="16" s="1"/>
  <c r="G1496" i="16" s="1"/>
  <c r="C1497" i="16"/>
  <c r="V1497" i="16" s="1"/>
  <c r="C1498" i="16"/>
  <c r="V1498" i="16"/>
  <c r="H1498" i="16" s="1"/>
  <c r="C1499" i="16"/>
  <c r="V1499" i="16" s="1"/>
  <c r="C1500" i="16"/>
  <c r="V1500" i="16" s="1"/>
  <c r="I1500" i="16" s="1"/>
  <c r="C1501" i="16"/>
  <c r="V1501" i="16" s="1"/>
  <c r="C1502" i="16"/>
  <c r="V1502" i="16" s="1"/>
  <c r="C1503" i="16"/>
  <c r="V1503" i="16" s="1"/>
  <c r="C1504" i="16"/>
  <c r="C1505" i="16"/>
  <c r="V1505" i="16" s="1"/>
  <c r="C1506" i="16"/>
  <c r="V1506" i="16" s="1"/>
  <c r="C1507" i="16"/>
  <c r="V1507" i="16" s="1"/>
  <c r="C1508" i="16"/>
  <c r="C1509" i="16"/>
  <c r="V1509" i="16" s="1"/>
  <c r="C1510" i="16"/>
  <c r="V1510" i="16"/>
  <c r="C1511" i="16"/>
  <c r="V1511" i="16" s="1"/>
  <c r="C1512" i="16"/>
  <c r="C1513" i="16"/>
  <c r="C1514" i="16"/>
  <c r="C1515" i="16"/>
  <c r="V1515" i="16" s="1"/>
  <c r="C1516" i="16"/>
  <c r="V1516" i="16" s="1"/>
  <c r="G1516" i="16" s="1"/>
  <c r="C1517" i="16"/>
  <c r="V1517" i="16" s="1"/>
  <c r="C1518" i="16"/>
  <c r="V1518" i="16" s="1"/>
  <c r="C1519" i="16"/>
  <c r="C1520" i="16"/>
  <c r="V1520" i="16" s="1"/>
  <c r="J1520" i="16" s="1"/>
  <c r="C1521" i="16"/>
  <c r="V1521" i="16" s="1"/>
  <c r="C1522" i="16"/>
  <c r="V1522" i="16" s="1"/>
  <c r="C1523" i="16"/>
  <c r="V1523" i="16" s="1"/>
  <c r="C1524" i="16"/>
  <c r="V1524" i="16"/>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s="1"/>
  <c r="I1550" i="16" s="1"/>
  <c r="C1551" i="16"/>
  <c r="V1551" i="16" s="1"/>
  <c r="C1552" i="16"/>
  <c r="V1552" i="16" s="1"/>
  <c r="G1552" i="16" s="1"/>
  <c r="C1553" i="16"/>
  <c r="V1553" i="16" s="1"/>
  <c r="C1554" i="16"/>
  <c r="C1555" i="16"/>
  <c r="V1555" i="16" s="1"/>
  <c r="C1556" i="16"/>
  <c r="V1556" i="16"/>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s="1"/>
  <c r="H1582" i="16" s="1"/>
  <c r="C1583" i="16"/>
  <c r="C1584" i="16"/>
  <c r="V1584" i="16" s="1"/>
  <c r="G1584" i="16" s="1"/>
  <c r="C1585" i="16"/>
  <c r="V1585" i="16" s="1"/>
  <c r="C1586" i="16"/>
  <c r="C1587" i="16"/>
  <c r="V1587" i="16" s="1"/>
  <c r="C1588" i="16"/>
  <c r="V1588" i="16"/>
  <c r="E1588" i="16" s="1"/>
  <c r="X1588" i="16" s="1"/>
  <c r="C1589" i="16"/>
  <c r="V1589" i="16" s="1"/>
  <c r="C1590" i="16"/>
  <c r="V1590" i="16" s="1"/>
  <c r="H1590" i="16" s="1"/>
  <c r="C1591" i="16"/>
  <c r="C1592" i="16"/>
  <c r="V1592" i="16" s="1"/>
  <c r="F1592" i="16" s="1"/>
  <c r="C1593" i="16"/>
  <c r="V1593" i="16" s="1"/>
  <c r="G1593" i="16" s="1"/>
  <c r="C1594" i="16"/>
  <c r="V1594" i="16" s="1"/>
  <c r="C1595" i="16"/>
  <c r="V1595" i="16" s="1"/>
  <c r="C1596" i="16"/>
  <c r="V1596" i="16" s="1"/>
  <c r="C1597" i="16"/>
  <c r="V1597" i="16" s="1"/>
  <c r="E1597" i="16" s="1"/>
  <c r="X1597" i="16" s="1"/>
  <c r="C1598" i="16"/>
  <c r="V1598" i="16"/>
  <c r="C1599" i="16"/>
  <c r="C1600" i="16"/>
  <c r="C1601" i="16"/>
  <c r="V1601" i="16" s="1"/>
  <c r="G1601" i="16" s="1"/>
  <c r="C1602" i="16"/>
  <c r="C1603" i="16"/>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s="1"/>
  <c r="C1615" i="16"/>
  <c r="V1615" i="16" s="1"/>
  <c r="C1616" i="16"/>
  <c r="V1616" i="16" s="1"/>
  <c r="C1617" i="16"/>
  <c r="C1618" i="16"/>
  <c r="C1619" i="16"/>
  <c r="V1619" i="16" s="1"/>
  <c r="C1620" i="16"/>
  <c r="V1620" i="16" s="1"/>
  <c r="C1621" i="16"/>
  <c r="V1621" i="16" s="1"/>
  <c r="C1622" i="16"/>
  <c r="V1622" i="16" s="1"/>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C1640" i="16"/>
  <c r="C1641" i="16"/>
  <c r="C1642" i="16"/>
  <c r="C1643" i="16"/>
  <c r="V1643" i="16" s="1"/>
  <c r="C1644" i="16"/>
  <c r="V1644" i="16" s="1"/>
  <c r="C1645" i="16"/>
  <c r="V1645" i="16" s="1"/>
  <c r="R1645" i="16" s="1"/>
  <c r="C1646" i="16"/>
  <c r="V1646" i="16"/>
  <c r="C1647" i="16"/>
  <c r="C1648" i="16"/>
  <c r="V1648" i="16" s="1"/>
  <c r="E1648" i="16" s="1"/>
  <c r="X1648" i="16" s="1"/>
  <c r="C1649" i="16"/>
  <c r="V1649" i="16" s="1"/>
  <c r="C1650" i="16"/>
  <c r="V1650" i="16" s="1"/>
  <c r="G1650" i="16" s="1"/>
  <c r="C1651" i="16"/>
  <c r="V1651" i="16" s="1"/>
  <c r="C1652" i="16"/>
  <c r="C1653" i="16"/>
  <c r="V1653" i="16" s="1"/>
  <c r="R1653" i="16" s="1"/>
  <c r="C1654" i="16"/>
  <c r="V1654" i="16" s="1"/>
  <c r="C1655" i="16"/>
  <c r="V1655" i="16" s="1"/>
  <c r="E1655" i="16" s="1"/>
  <c r="X1655" i="16" s="1"/>
  <c r="C1656" i="16"/>
  <c r="C1657" i="16"/>
  <c r="V1657" i="16" s="1"/>
  <c r="C1658" i="16"/>
  <c r="V1658" i="16"/>
  <c r="J1658" i="16" s="1"/>
  <c r="C1659" i="16"/>
  <c r="V1659" i="16" s="1"/>
  <c r="C1660" i="16"/>
  <c r="V1660" i="16" s="1"/>
  <c r="C1661" i="16"/>
  <c r="V1661" i="16" s="1"/>
  <c r="C1662" i="16"/>
  <c r="V1662" i="16"/>
  <c r="C1663" i="16"/>
  <c r="V1663" i="16" s="1"/>
  <c r="C1664" i="16"/>
  <c r="V1664" i="16" s="1"/>
  <c r="C1665" i="16"/>
  <c r="C1666" i="16"/>
  <c r="V1666" i="16" s="1"/>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s="1"/>
  <c r="H1686" i="16" s="1"/>
  <c r="C1687" i="16"/>
  <c r="V1687" i="16" s="1"/>
  <c r="C1688" i="16"/>
  <c r="V1688" i="16" s="1"/>
  <c r="C1689" i="16"/>
  <c r="V1689" i="16" s="1"/>
  <c r="C1690" i="16"/>
  <c r="V1690" i="16" s="1"/>
  <c r="R1690" i="16" s="1"/>
  <c r="C1691" i="16"/>
  <c r="V1691" i="16" s="1"/>
  <c r="C1692" i="16"/>
  <c r="V1692" i="16" s="1"/>
  <c r="C1693" i="16"/>
  <c r="V1693" i="16" s="1"/>
  <c r="C1694" i="16"/>
  <c r="V1694" i="16"/>
  <c r="G1694" i="16" s="1"/>
  <c r="C1695" i="16"/>
  <c r="V1695" i="16" s="1"/>
  <c r="F1695" i="16" s="1"/>
  <c r="C1696" i="16"/>
  <c r="V1696" i="16" s="1"/>
  <c r="C1697" i="16"/>
  <c r="V1697" i="16" s="1"/>
  <c r="C1698" i="16"/>
  <c r="V1698" i="16" s="1"/>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C1714" i="16"/>
  <c r="C1715" i="16"/>
  <c r="V1715" i="16" s="1"/>
  <c r="C1716" i="16"/>
  <c r="V1716" i="16"/>
  <c r="G1716" i="16" s="1"/>
  <c r="C1717" i="16"/>
  <c r="V1717" i="16" s="1"/>
  <c r="C1718" i="16"/>
  <c r="V1718" i="16" s="1"/>
  <c r="R1718" i="16" s="1"/>
  <c r="C1719" i="16"/>
  <c r="C1720" i="16"/>
  <c r="V1720" i="16" s="1"/>
  <c r="C1721" i="16"/>
  <c r="V1721" i="16" s="1"/>
  <c r="C1722" i="16"/>
  <c r="V1722" i="16"/>
  <c r="J1722" i="16" s="1"/>
  <c r="C1723" i="16"/>
  <c r="V1723" i="16" s="1"/>
  <c r="C1724" i="16"/>
  <c r="V1724" i="16" s="1"/>
  <c r="C1725" i="16"/>
  <c r="V1725" i="16" s="1"/>
  <c r="C1726" i="16"/>
  <c r="V1726" i="16"/>
  <c r="H1726" i="16" s="1"/>
  <c r="C1727" i="16"/>
  <c r="V1727" i="16" s="1"/>
  <c r="C1728" i="16"/>
  <c r="C1729" i="16"/>
  <c r="V1729" i="16" s="1"/>
  <c r="C1730" i="16"/>
  <c r="V1730" i="16" s="1"/>
  <c r="C1731" i="16"/>
  <c r="V1731" i="16" s="1"/>
  <c r="C1732" i="16"/>
  <c r="C1733" i="16"/>
  <c r="V1733" i="16" s="1"/>
  <c r="C1734" i="16"/>
  <c r="V1734" i="16" s="1"/>
  <c r="C1735" i="16"/>
  <c r="V1735" i="16" s="1"/>
  <c r="C1736" i="16"/>
  <c r="V1736" i="16" s="1"/>
  <c r="C1737" i="16"/>
  <c r="V1737" i="16" s="1"/>
  <c r="C1738" i="16"/>
  <c r="C1739" i="16"/>
  <c r="V1739" i="16" s="1"/>
  <c r="C1740" i="16"/>
  <c r="V1740" i="16" s="1"/>
  <c r="C1741" i="16"/>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s="1"/>
  <c r="H1750" i="16" s="1"/>
  <c r="C1751" i="16"/>
  <c r="V1751" i="16" s="1"/>
  <c r="C1752" i="16"/>
  <c r="V1752" i="16" s="1"/>
  <c r="C1753" i="16"/>
  <c r="V1753" i="16" s="1"/>
  <c r="C1754" i="16"/>
  <c r="V1754" i="16" s="1"/>
  <c r="R1754" i="16" s="1"/>
  <c r="C1755" i="16"/>
  <c r="V1755" i="16" s="1"/>
  <c r="C1756" i="16"/>
  <c r="V1756" i="16" s="1"/>
  <c r="R1756" i="16" s="1"/>
  <c r="C1757" i="16"/>
  <c r="V1757" i="16" s="1"/>
  <c r="C1758" i="16"/>
  <c r="V1758" i="16"/>
  <c r="J1758" i="16" s="1"/>
  <c r="C1759" i="16"/>
  <c r="C1760" i="16"/>
  <c r="V1760" i="16" s="1"/>
  <c r="C1761" i="16"/>
  <c r="V1761" i="16" s="1"/>
  <c r="C1762" i="16"/>
  <c r="V1762" i="16" s="1"/>
  <c r="C1763" i="16"/>
  <c r="V1763" i="16" s="1"/>
  <c r="C1764" i="16"/>
  <c r="V1764" i="16" s="1"/>
  <c r="C1765" i="16"/>
  <c r="V1765" i="16" s="1"/>
  <c r="C1766" i="16"/>
  <c r="V1766" i="16" s="1"/>
  <c r="C1767" i="16"/>
  <c r="V1767" i="16" s="1"/>
  <c r="C1768" i="16"/>
  <c r="C1769" i="16"/>
  <c r="C1770" i="16"/>
  <c r="C1771" i="16"/>
  <c r="V1771" i="16" s="1"/>
  <c r="C1772" i="16"/>
  <c r="V1772" i="16" s="1"/>
  <c r="R1772" i="16" s="1"/>
  <c r="C1773" i="16"/>
  <c r="V1773" i="16" s="1"/>
  <c r="C1774" i="16"/>
  <c r="V1774" i="16" s="1"/>
  <c r="C1775" i="16"/>
  <c r="V1775" i="16" s="1"/>
  <c r="C1776" i="16"/>
  <c r="V1776" i="16" s="1"/>
  <c r="C1777" i="16"/>
  <c r="V1777" i="16" s="1"/>
  <c r="I1777" i="16" s="1"/>
  <c r="C1778" i="16"/>
  <c r="V1778" i="16" s="1"/>
  <c r="I1778" i="16" s="1"/>
  <c r="C1779" i="16"/>
  <c r="V1779" i="16" s="1"/>
  <c r="C1780" i="16"/>
  <c r="V1780" i="16"/>
  <c r="C1781" i="16"/>
  <c r="V1781" i="16" s="1"/>
  <c r="C1782" i="16"/>
  <c r="V1782" i="16" s="1"/>
  <c r="C1783" i="16"/>
  <c r="C1784" i="16"/>
  <c r="C1785" i="16"/>
  <c r="V1785" i="16" s="1"/>
  <c r="C1786" i="16"/>
  <c r="V1786" i="16" s="1"/>
  <c r="C1787" i="16"/>
  <c r="V1787" i="16" s="1"/>
  <c r="C1788" i="16"/>
  <c r="V1788" i="16" s="1"/>
  <c r="C1789" i="16"/>
  <c r="C1790" i="16"/>
  <c r="V1790" i="16" s="1"/>
  <c r="F1790" i="16" s="1"/>
  <c r="C1791" i="16"/>
  <c r="V1791" i="16" s="1"/>
  <c r="J1791" i="16" s="1"/>
  <c r="C1792" i="16"/>
  <c r="C1793" i="16"/>
  <c r="C1794" i="16"/>
  <c r="V1794" i="16" s="1"/>
  <c r="G1794" i="16" s="1"/>
  <c r="C1795" i="16"/>
  <c r="V1795" i="16" s="1"/>
  <c r="C1796" i="16"/>
  <c r="C1797" i="16"/>
  <c r="V1797" i="16" s="1"/>
  <c r="C1798" i="16"/>
  <c r="V1798" i="16" s="1"/>
  <c r="H1798" i="16" s="1"/>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F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s="1"/>
  <c r="C1845" i="16"/>
  <c r="V1845" i="16" s="1"/>
  <c r="C1846" i="16"/>
  <c r="V1846" i="16" s="1"/>
  <c r="C1847" i="16"/>
  <c r="C1848" i="16"/>
  <c r="V1848" i="16" s="1"/>
  <c r="G1848" i="16" s="1"/>
  <c r="C1849" i="16"/>
  <c r="V1849" i="16" s="1"/>
  <c r="C1850" i="16"/>
  <c r="V1850" i="16"/>
  <c r="C1851" i="16"/>
  <c r="C1852" i="16"/>
  <c r="V1852" i="16" s="1"/>
  <c r="G1852" i="16" s="1"/>
  <c r="C1853" i="16"/>
  <c r="V1853" i="16" s="1"/>
  <c r="C1854" i="16"/>
  <c r="V1854" i="16" s="1"/>
  <c r="E1854" i="16" s="1"/>
  <c r="X1854" i="16" s="1"/>
  <c r="C1855" i="16"/>
  <c r="V1855" i="16" s="1"/>
  <c r="C1856" i="16"/>
  <c r="V1856" i="16"/>
  <c r="C1857" i="16"/>
  <c r="C1858" i="16"/>
  <c r="V1858" i="16" s="1"/>
  <c r="C1859" i="16"/>
  <c r="C1860" i="16"/>
  <c r="V1860" i="16" s="1"/>
  <c r="G1860" i="16" s="1"/>
  <c r="C1861" i="16"/>
  <c r="V1861" i="16" s="1"/>
  <c r="C1862" i="16"/>
  <c r="C1863" i="16"/>
  <c r="C1864" i="16"/>
  <c r="C1865" i="16"/>
  <c r="C1866" i="16"/>
  <c r="V1866" i="16" s="1"/>
  <c r="C1867" i="16"/>
  <c r="V1867" i="16" s="1"/>
  <c r="C1868" i="16"/>
  <c r="V1868" i="16" s="1"/>
  <c r="I1868" i="16" s="1"/>
  <c r="C1869" i="16"/>
  <c r="V1869" i="16" s="1"/>
  <c r="I1869" i="16" s="1"/>
  <c r="C1870" i="16"/>
  <c r="V1870" i="16" s="1"/>
  <c r="F1870" i="16" s="1"/>
  <c r="C1871" i="16"/>
  <c r="V1871" i="16" s="1"/>
  <c r="C1872" i="16"/>
  <c r="V1872" i="16"/>
  <c r="R1872" i="16" s="1"/>
  <c r="C1873" i="16"/>
  <c r="V1873" i="16" s="1"/>
  <c r="E1873" i="16" s="1"/>
  <c r="X1873" i="16" s="1"/>
  <c r="C1874" i="16"/>
  <c r="V1874" i="16" s="1"/>
  <c r="F1874" i="16" s="1"/>
  <c r="C1875" i="16"/>
  <c r="C1876" i="16"/>
  <c r="V1876" i="16" s="1"/>
  <c r="F1876" i="16" s="1"/>
  <c r="C1877" i="16"/>
  <c r="V1877" i="16" s="1"/>
  <c r="C1878" i="16"/>
  <c r="C1879" i="16"/>
  <c r="V1879" i="16" s="1"/>
  <c r="C1880" i="16"/>
  <c r="V1880" i="16" s="1"/>
  <c r="G1880" i="16" s="1"/>
  <c r="C1881" i="16"/>
  <c r="V1881" i="16" s="1"/>
  <c r="C1882" i="16"/>
  <c r="V1882" i="16" s="1"/>
  <c r="C1883" i="16"/>
  <c r="C1884" i="16"/>
  <c r="V1884" i="16" s="1"/>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s="1"/>
  <c r="C1901" i="16"/>
  <c r="V1901" i="16" s="1"/>
  <c r="C1902" i="16"/>
  <c r="V1902" i="16" s="1"/>
  <c r="R1902" i="16" s="1"/>
  <c r="C1903" i="16"/>
  <c r="V1903" i="16" s="1"/>
  <c r="I1903" i="16" s="1"/>
  <c r="C1904" i="16"/>
  <c r="V1904" i="16" s="1"/>
  <c r="C1905" i="16"/>
  <c r="V1905" i="16" s="1"/>
  <c r="I1905" i="16" s="1"/>
  <c r="C1906" i="16"/>
  <c r="C1907" i="16"/>
  <c r="C1908" i="16"/>
  <c r="V1908" i="16" s="1"/>
  <c r="C1909" i="16"/>
  <c r="V1909" i="16" s="1"/>
  <c r="C1910" i="16"/>
  <c r="V1910" i="16" s="1"/>
  <c r="H1910" i="16" s="1"/>
  <c r="C1911" i="16"/>
  <c r="V1911" i="16" s="1"/>
  <c r="C1912" i="16"/>
  <c r="C1913" i="16"/>
  <c r="C1914" i="16"/>
  <c r="V1914" i="16"/>
  <c r="C1915" i="16"/>
  <c r="C1916" i="16"/>
  <c r="V1916" i="16" s="1"/>
  <c r="F1916" i="16" s="1"/>
  <c r="C1917" i="16"/>
  <c r="V1917" i="16" s="1"/>
  <c r="J1917" i="16" s="1"/>
  <c r="C1918" i="16"/>
  <c r="V1918" i="16" s="1"/>
  <c r="C1919" i="16"/>
  <c r="V1919" i="16" s="1"/>
  <c r="C1920" i="16"/>
  <c r="V1920" i="16" s="1"/>
  <c r="C1921" i="16"/>
  <c r="V1921" i="16" s="1"/>
  <c r="J1921" i="16" s="1"/>
  <c r="C1922" i="16"/>
  <c r="V1922" i="16" s="1"/>
  <c r="E1922" i="16" s="1"/>
  <c r="X1922" i="16" s="1"/>
  <c r="C1923" i="16"/>
  <c r="C1924" i="16"/>
  <c r="V1924" i="16" s="1"/>
  <c r="C1925" i="16"/>
  <c r="V1925" i="16" s="1"/>
  <c r="C1926" i="16"/>
  <c r="C1927" i="16"/>
  <c r="V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s="1"/>
  <c r="C1941" i="16"/>
  <c r="V1941" i="16" s="1"/>
  <c r="C1942" i="16"/>
  <c r="V1942" i="16" s="1"/>
  <c r="C1943" i="16"/>
  <c r="V1943" i="16" s="1"/>
  <c r="I1943" i="16" s="1"/>
  <c r="C1944" i="16"/>
  <c r="V1944" i="16" s="1"/>
  <c r="C1945" i="16"/>
  <c r="V1945" i="16" s="1"/>
  <c r="C1946" i="16"/>
  <c r="V1946" i="16" s="1"/>
  <c r="G1946" i="16" s="1"/>
  <c r="C1947" i="16"/>
  <c r="C1948" i="16"/>
  <c r="V1948" i="16" s="1"/>
  <c r="C1949" i="16"/>
  <c r="V1949" i="16" s="1"/>
  <c r="C1950" i="16"/>
  <c r="C1951" i="16"/>
  <c r="V1951" i="16" s="1"/>
  <c r="C1952" i="16"/>
  <c r="V1952" i="16"/>
  <c r="C1953" i="16"/>
  <c r="V1953" i="16" s="1"/>
  <c r="C1954" i="16"/>
  <c r="C1955" i="16"/>
  <c r="C1956" i="16"/>
  <c r="V1956" i="16" s="1"/>
  <c r="J1956" i="16" s="1"/>
  <c r="C1957" i="16"/>
  <c r="V1957" i="16" s="1"/>
  <c r="C1958" i="16"/>
  <c r="V1958" i="16" s="1"/>
  <c r="C1959" i="16"/>
  <c r="C1960" i="16"/>
  <c r="C1961" i="16"/>
  <c r="V1961" i="16" s="1"/>
  <c r="E1961" i="16" s="1"/>
  <c r="X1961" i="16" s="1"/>
  <c r="C1962" i="16"/>
  <c r="V1962" i="16"/>
  <c r="C1963" i="16"/>
  <c r="V1963" i="16" s="1"/>
  <c r="C1964" i="16"/>
  <c r="V1964" i="16" s="1"/>
  <c r="I1964" i="16" s="1"/>
  <c r="C1965" i="16"/>
  <c r="V1965" i="16" s="1"/>
  <c r="I1965" i="16" s="1"/>
  <c r="C1966" i="16"/>
  <c r="V1966" i="16" s="1"/>
  <c r="C1967" i="16"/>
  <c r="V1967" i="16" s="1"/>
  <c r="C1968" i="16"/>
  <c r="V1968" i="16" s="1"/>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C1978" i="16"/>
  <c r="V1978" i="16" s="1"/>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C2000" i="16"/>
  <c r="C2001" i="16"/>
  <c r="V2001" i="16" s="1"/>
  <c r="C2002" i="16"/>
  <c r="V2002" i="16" s="1"/>
  <c r="H2002" i="16" s="1"/>
  <c r="C2003" i="16"/>
  <c r="C2004" i="16"/>
  <c r="V2004" i="16" s="1"/>
  <c r="G2004" i="16" s="1"/>
  <c r="C2005" i="16"/>
  <c r="V2005" i="16" s="1"/>
  <c r="C2006" i="16"/>
  <c r="C2007" i="16"/>
  <c r="V2007" i="16" s="1"/>
  <c r="C2008" i="16"/>
  <c r="V2008" i="16" s="1"/>
  <c r="C2009" i="16"/>
  <c r="V2009" i="16" s="1"/>
  <c r="C2010" i="16"/>
  <c r="V2010" i="16" s="1"/>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s="1"/>
  <c r="G2028" i="16" s="1"/>
  <c r="C2029" i="16"/>
  <c r="C2030" i="16"/>
  <c r="V2030" i="16" s="1"/>
  <c r="C2031" i="16"/>
  <c r="C2032" i="16"/>
  <c r="V2032" i="16" s="1"/>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s="1"/>
  <c r="C2045" i="16"/>
  <c r="C2046" i="16"/>
  <c r="V2046" i="16" s="1"/>
  <c r="C2047" i="16"/>
  <c r="C2048" i="16"/>
  <c r="V2048" i="16" s="1"/>
  <c r="C2049" i="16"/>
  <c r="C2050" i="16"/>
  <c r="V2050" i="16" s="1"/>
  <c r="H2050" i="16" s="1"/>
  <c r="C2051" i="16"/>
  <c r="C2052" i="16"/>
  <c r="V2052" i="16" s="1"/>
  <c r="C2053" i="16"/>
  <c r="C2054" i="16"/>
  <c r="C2055" i="16"/>
  <c r="C2056" i="16"/>
  <c r="V2056" i="16" s="1"/>
  <c r="C2057" i="16"/>
  <c r="C2058" i="16"/>
  <c r="C2059" i="16"/>
  <c r="V2059" i="16" s="1"/>
  <c r="C2060" i="16"/>
  <c r="V2060" i="16" s="1"/>
  <c r="J2060" i="16" s="1"/>
  <c r="C2061" i="16"/>
  <c r="C2062" i="16"/>
  <c r="V2062" i="16" s="1"/>
  <c r="C2063" i="16"/>
  <c r="V2063" i="16" s="1"/>
  <c r="R2063" i="16" s="1"/>
  <c r="C2064" i="16"/>
  <c r="C2065" i="16"/>
  <c r="C2066" i="16"/>
  <c r="V2066" i="16" s="1"/>
  <c r="C2067" i="16"/>
  <c r="C2068" i="16"/>
  <c r="V2068" i="16" s="1"/>
  <c r="C2069" i="16"/>
  <c r="C2070" i="16"/>
  <c r="C2071" i="16"/>
  <c r="V2071" i="16" s="1"/>
  <c r="J2071" i="16" s="1"/>
  <c r="C2072" i="16"/>
  <c r="V2072" i="16" s="1"/>
  <c r="E2072" i="16" s="1"/>
  <c r="X2072" i="16" s="1"/>
  <c r="C2073" i="16"/>
  <c r="C2074" i="16"/>
  <c r="V2074" i="16" s="1"/>
  <c r="C2075" i="16"/>
  <c r="C2076" i="16"/>
  <c r="V2076" i="16" s="1"/>
  <c r="H2076" i="16" s="1"/>
  <c r="C2077" i="16"/>
  <c r="C2078" i="16"/>
  <c r="C2079" i="16"/>
  <c r="V2079" i="16" s="1"/>
  <c r="J2079" i="16" s="1"/>
  <c r="C2080" i="16"/>
  <c r="V2080" i="16"/>
  <c r="G2080" i="16" s="1"/>
  <c r="C2081" i="16"/>
  <c r="C2082" i="16"/>
  <c r="C2083" i="16"/>
  <c r="V2083" i="16" s="1"/>
  <c r="F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s="1"/>
  <c r="R2092" i="16" s="1"/>
  <c r="C2093" i="16"/>
  <c r="C2094" i="16"/>
  <c r="V2094" i="16" s="1"/>
  <c r="J2094" i="16" s="1"/>
  <c r="C2095" i="16"/>
  <c r="V2095" i="16" s="1"/>
  <c r="C2096" i="16"/>
  <c r="V2096" i="16" s="1"/>
  <c r="I2096" i="16" s="1"/>
  <c r="C2097" i="16"/>
  <c r="C2098" i="16"/>
  <c r="C2099" i="16"/>
  <c r="C2100" i="16"/>
  <c r="V2100" i="16" s="1"/>
  <c r="C2101" i="16"/>
  <c r="C2102" i="16"/>
  <c r="V2102" i="16" s="1"/>
  <c r="R2102" i="16" s="1"/>
  <c r="C2103" i="16"/>
  <c r="V2103" i="16" s="1"/>
  <c r="C2104" i="16"/>
  <c r="C2105" i="16"/>
  <c r="C2106" i="16"/>
  <c r="V2106" i="16" s="1"/>
  <c r="C2107" i="16"/>
  <c r="V2107" i="16" s="1"/>
  <c r="E2107" i="16" s="1"/>
  <c r="X2107" i="16" s="1"/>
  <c r="C2108" i="16"/>
  <c r="V2108" i="16" s="1"/>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C2128" i="16"/>
  <c r="C2129" i="16"/>
  <c r="C2130" i="16"/>
  <c r="V2130" i="16" s="1"/>
  <c r="G2130" i="16" s="1"/>
  <c r="C2131" i="16"/>
  <c r="C2132" i="16"/>
  <c r="V2132" i="16" s="1"/>
  <c r="C2133" i="16"/>
  <c r="C2134" i="16"/>
  <c r="C2135" i="16"/>
  <c r="V2135" i="16" s="1"/>
  <c r="C2136" i="16"/>
  <c r="V2136" i="16" s="1"/>
  <c r="G2136" i="16" s="1"/>
  <c r="C2137" i="16"/>
  <c r="C2138" i="16"/>
  <c r="V2138" i="16" s="1"/>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s="1"/>
  <c r="C2157" i="16"/>
  <c r="C2158" i="16"/>
  <c r="V2158" i="16" s="1"/>
  <c r="G2158" i="16" s="1"/>
  <c r="C2159" i="16"/>
  <c r="C2160" i="16"/>
  <c r="V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C2173" i="16"/>
  <c r="C2174" i="16"/>
  <c r="V2174" i="16" s="1"/>
  <c r="C2175" i="16"/>
  <c r="C2176" i="16"/>
  <c r="V2176" i="16"/>
  <c r="C2177" i="16"/>
  <c r="C2178" i="16"/>
  <c r="V2178" i="16" s="1"/>
  <c r="J2178" i="16" s="1"/>
  <c r="C2179" i="16"/>
  <c r="C2180" i="16"/>
  <c r="V2180" i="16" s="1"/>
  <c r="C2181" i="16"/>
  <c r="C2182" i="16"/>
  <c r="V2182" i="16" s="1"/>
  <c r="E2182" i="16" s="1"/>
  <c r="X2182" i="16" s="1"/>
  <c r="C2183" i="16"/>
  <c r="C2184" i="16"/>
  <c r="V2184" i="16" s="1"/>
  <c r="G2184" i="16" s="1"/>
  <c r="C2185" i="16"/>
  <c r="C2186" i="16"/>
  <c r="C2187" i="16"/>
  <c r="C2188" i="16"/>
  <c r="V2188" i="16" s="1"/>
  <c r="H2188" i="16" s="1"/>
  <c r="C2189" i="16"/>
  <c r="C2190" i="16"/>
  <c r="V2190" i="16" s="1"/>
  <c r="R2190" i="16" s="1"/>
  <c r="C2191" i="16"/>
  <c r="V2191" i="16" s="1"/>
  <c r="C2192" i="16"/>
  <c r="C2193" i="16"/>
  <c r="C2194" i="16"/>
  <c r="C2195" i="16"/>
  <c r="C2196" i="16"/>
  <c r="V2196" i="16" s="1"/>
  <c r="C2197" i="16"/>
  <c r="C2198" i="16"/>
  <c r="C2199" i="16"/>
  <c r="C2200" i="16"/>
  <c r="C2201" i="16"/>
  <c r="C2202" i="16"/>
  <c r="V2202" i="16" s="1"/>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s="1"/>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s="1"/>
  <c r="C2235" i="16"/>
  <c r="C2236" i="16"/>
  <c r="V2236" i="16" s="1"/>
  <c r="C2237" i="16"/>
  <c r="C2238" i="16"/>
  <c r="V2238" i="16" s="1"/>
  <c r="C2239" i="16"/>
  <c r="C2240" i="16"/>
  <c r="V2240" i="16" s="1"/>
  <c r="C2241" i="16"/>
  <c r="C2242" i="16"/>
  <c r="V2242" i="16" s="1"/>
  <c r="H2242" i="16" s="1"/>
  <c r="C2243" i="16"/>
  <c r="C2244" i="16"/>
  <c r="V2244" i="16" s="1"/>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s="1"/>
  <c r="G2266" i="16" s="1"/>
  <c r="C2267" i="16"/>
  <c r="C2268" i="16"/>
  <c r="V2268" i="16" s="1"/>
  <c r="G2268" i="16" s="1"/>
  <c r="C2269" i="16"/>
  <c r="C2270" i="16"/>
  <c r="C2271" i="16"/>
  <c r="C2272" i="16"/>
  <c r="V2272" i="16" s="1"/>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s="1"/>
  <c r="C2283" i="16"/>
  <c r="C2284" i="16"/>
  <c r="V2284" i="16" s="1"/>
  <c r="C2285" i="16"/>
  <c r="C2286" i="16"/>
  <c r="V2286" i="16" s="1"/>
  <c r="G2286" i="16" s="1"/>
  <c r="C2287" i="16"/>
  <c r="V2287" i="16" s="1"/>
  <c r="C2288" i="16"/>
  <c r="V2288" i="16"/>
  <c r="G2288" i="16" s="1"/>
  <c r="C2289" i="16"/>
  <c r="C2290" i="16"/>
  <c r="C2291" i="16"/>
  <c r="V2291" i="16" s="1"/>
  <c r="C2292" i="16"/>
  <c r="V2292" i="16" s="1"/>
  <c r="F2292" i="16" s="1"/>
  <c r="C2293" i="16"/>
  <c r="C2294" i="16"/>
  <c r="V2294" i="16" s="1"/>
  <c r="C2295" i="16"/>
  <c r="C2296" i="16"/>
  <c r="C2297" i="16"/>
  <c r="C2298" i="16"/>
  <c r="V2298" i="16" s="1"/>
  <c r="E2298" i="16" s="1"/>
  <c r="X2298" i="16" s="1"/>
  <c r="C2299" i="16"/>
  <c r="C2300" i="16"/>
  <c r="V2300" i="16" s="1"/>
  <c r="F2300" i="16" s="1"/>
  <c r="C2301" i="16"/>
  <c r="C2302" i="16"/>
  <c r="V2302" i="16" s="1"/>
  <c r="C2303" i="16"/>
  <c r="C2304" i="16"/>
  <c r="V2304" i="16" s="1"/>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C2323" i="16"/>
  <c r="V2323" i="16" s="1"/>
  <c r="J2323" i="16" s="1"/>
  <c r="C2324" i="16"/>
  <c r="V2324" i="16" s="1"/>
  <c r="F2324" i="16" s="1"/>
  <c r="C2325" i="16"/>
  <c r="C2326" i="16"/>
  <c r="C2327" i="16"/>
  <c r="C2328" i="16"/>
  <c r="C2329" i="16"/>
  <c r="C2330" i="16"/>
  <c r="V2330" i="16" s="1"/>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s="1"/>
  <c r="H2348" i="16" s="1"/>
  <c r="C2349" i="16"/>
  <c r="C2350" i="16"/>
  <c r="V2350" i="16" s="1"/>
  <c r="G2350" i="16" s="1"/>
  <c r="C2351" i="16"/>
  <c r="C2352" i="16"/>
  <c r="V2352" i="16" s="1"/>
  <c r="C2353" i="16"/>
  <c r="C2354" i="16"/>
  <c r="C2355" i="16"/>
  <c r="C2356" i="16"/>
  <c r="V2356" i="16" s="1"/>
  <c r="C2357" i="16"/>
  <c r="C2358" i="16"/>
  <c r="V2358" i="16" s="1"/>
  <c r="G2358" i="16" s="1"/>
  <c r="C2359" i="16"/>
  <c r="C2360" i="16"/>
  <c r="C2361" i="16"/>
  <c r="C2362" i="16"/>
  <c r="V2362" i="16" s="1"/>
  <c r="E2362" i="16" s="1"/>
  <c r="X2362" i="16" s="1"/>
  <c r="C2363" i="16"/>
  <c r="C2364" i="16"/>
  <c r="V2364" i="16"/>
  <c r="C2365" i="16"/>
  <c r="C2366" i="16"/>
  <c r="V2366" i="16" s="1"/>
  <c r="C2367" i="16"/>
  <c r="C2368" i="16"/>
  <c r="V2368" i="16" s="1"/>
  <c r="C2369" i="16"/>
  <c r="C2370" i="16"/>
  <c r="V2370" i="16" s="1"/>
  <c r="C2371" i="16"/>
  <c r="C2372" i="16"/>
  <c r="V2372" i="16" s="1"/>
  <c r="C2373" i="16"/>
  <c r="C2374" i="16"/>
  <c r="C2375" i="16"/>
  <c r="C2376" i="16"/>
  <c r="V2376" i="16" s="1"/>
  <c r="C2377" i="16"/>
  <c r="C2378" i="16"/>
  <c r="V2378" i="16"/>
  <c r="C2379" i="16"/>
  <c r="C2380" i="16"/>
  <c r="V2380" i="16"/>
  <c r="J2380" i="16" s="1"/>
  <c r="C2381" i="16"/>
  <c r="C2382" i="16"/>
  <c r="V2382" i="16" s="1"/>
  <c r="G2382" i="16" s="1"/>
  <c r="C2383" i="16"/>
  <c r="V2383" i="16" s="1"/>
  <c r="C2384" i="16"/>
  <c r="V2384" i="16"/>
  <c r="I2384" i="16" s="1"/>
  <c r="C2385" i="16"/>
  <c r="C2386" i="16"/>
  <c r="V2386" i="16"/>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C2404" i="16"/>
  <c r="V2404" i="16" s="1"/>
  <c r="C2405" i="16"/>
  <c r="C2406" i="16"/>
  <c r="V2406" i="16" s="1"/>
  <c r="C2407" i="16"/>
  <c r="C2408" i="16"/>
  <c r="C2409" i="16"/>
  <c r="C2410" i="16"/>
  <c r="V2410" i="16" s="1"/>
  <c r="C2411" i="16"/>
  <c r="C2412" i="16"/>
  <c r="V2412" i="16" s="1"/>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s="1"/>
  <c r="C2445" i="16"/>
  <c r="C2446" i="16"/>
  <c r="V2446" i="16" s="1"/>
  <c r="C2447" i="16"/>
  <c r="C2448" i="16"/>
  <c r="C2449" i="16"/>
  <c r="C2450" i="16"/>
  <c r="V2450" i="16" s="1"/>
  <c r="C2451" i="16"/>
  <c r="V2451" i="16" s="1"/>
  <c r="C2452" i="16"/>
  <c r="V2452" i="16" s="1"/>
  <c r="C2453" i="16"/>
  <c r="C2454" i="16"/>
  <c r="C2455" i="16"/>
  <c r="C2456" i="16"/>
  <c r="V2456" i="16"/>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s="1"/>
  <c r="C2469" i="16"/>
  <c r="C2470" i="16"/>
  <c r="V2470" i="16" s="1"/>
  <c r="G2470" i="16" s="1"/>
  <c r="C2471" i="16"/>
  <c r="C2472" i="16"/>
  <c r="C2473" i="16"/>
  <c r="C2474" i="16"/>
  <c r="V2474" i="16" s="1"/>
  <c r="G2474" i="16" s="1"/>
  <c r="C2475" i="16"/>
  <c r="C2476" i="16"/>
  <c r="V2476" i="16" s="1"/>
  <c r="C2477" i="16"/>
  <c r="C2478" i="16"/>
  <c r="V2478" i="16" s="1"/>
  <c r="C2479" i="16"/>
  <c r="AB2479" i="16" s="1"/>
  <c r="C2480" i="16"/>
  <c r="V2480" i="16" s="1"/>
  <c r="C2481" i="16"/>
  <c r="C2482" i="16"/>
  <c r="C2483" i="16"/>
  <c r="V2483" i="16" s="1"/>
  <c r="C2484" i="16"/>
  <c r="V2484" i="16" s="1"/>
  <c r="G2484" i="16" s="1"/>
  <c r="C2485" i="16"/>
  <c r="C2486" i="16"/>
  <c r="V2486" i="16" s="1"/>
  <c r="C2487" i="16"/>
  <c r="C2488" i="16"/>
  <c r="C2489" i="16"/>
  <c r="C2490" i="16"/>
  <c r="V2490" i="16" s="1"/>
  <c r="C2491" i="16"/>
  <c r="C2492" i="16"/>
  <c r="V2492" i="16" s="1"/>
  <c r="C2493" i="16"/>
  <c r="C2494" i="16"/>
  <c r="V2494" i="16" s="1"/>
  <c r="G2494" i="16" s="1"/>
  <c r="C2495" i="16"/>
  <c r="C2496" i="16"/>
  <c r="V2496" i="16" s="1"/>
  <c r="J2496" i="16" s="1"/>
  <c r="C2497" i="16"/>
  <c r="C2498" i="16"/>
  <c r="V2498" i="16" s="1"/>
  <c r="C2499" i="16"/>
  <c r="C2500" i="16"/>
  <c r="V2500" i="16" s="1"/>
  <c r="H2500" i="16" s="1"/>
  <c r="C2501" i="16"/>
  <c r="C2502" i="16"/>
  <c r="V2502" i="16" s="1"/>
  <c r="C2503" i="16"/>
  <c r="C2504" i="16"/>
  <c r="V2504" i="16" s="1"/>
  <c r="E2504" i="16" s="1"/>
  <c r="X2504" i="16" s="1"/>
  <c r="B15"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8" i="16"/>
  <c r="AB592" i="16"/>
  <c r="AB604" i="16"/>
  <c r="AB608" i="16"/>
  <c r="AB616" i="16"/>
  <c r="AB620" i="16"/>
  <c r="AB650" i="16"/>
  <c r="AB826" i="16"/>
  <c r="AB946" i="16"/>
  <c r="AB1075" i="16"/>
  <c r="AB1323" i="16"/>
  <c r="AB1378" i="16"/>
  <c r="AB1478" i="16"/>
  <c r="AB1506" i="16"/>
  <c r="AB1527" i="16"/>
  <c r="AB1539" i="16"/>
  <c r="AB1611" i="16"/>
  <c r="AB1655" i="16"/>
  <c r="AB1809" i="16"/>
  <c r="AB1838" i="16"/>
  <c r="AB2009" i="16"/>
  <c r="AB2110" i="16"/>
  <c r="AB2123" i="16"/>
  <c r="AB2346" i="16"/>
  <c r="B573" i="16"/>
  <c r="B574" i="16"/>
  <c r="B575" i="16"/>
  <c r="B576" i="16"/>
  <c r="AB576" i="16" s="1"/>
  <c r="B577" i="16"/>
  <c r="B578" i="16"/>
  <c r="B579" i="16"/>
  <c r="B580" i="16"/>
  <c r="AB580" i="16" s="1"/>
  <c r="B581" i="16"/>
  <c r="B582" i="16"/>
  <c r="B583" i="16"/>
  <c r="B584" i="16"/>
  <c r="B585" i="16"/>
  <c r="B586" i="16"/>
  <c r="AB586" i="16" s="1"/>
  <c r="B587" i="16"/>
  <c r="B588" i="16"/>
  <c r="B589" i="16"/>
  <c r="B590" i="16"/>
  <c r="B591" i="16"/>
  <c r="B592" i="16"/>
  <c r="B593" i="16"/>
  <c r="B594" i="16"/>
  <c r="B595" i="16"/>
  <c r="B596" i="16"/>
  <c r="AB596" i="16" s="1"/>
  <c r="B597" i="16"/>
  <c r="B598" i="16"/>
  <c r="B599" i="16"/>
  <c r="B600" i="16"/>
  <c r="AB600" i="16" s="1"/>
  <c r="B601" i="16"/>
  <c r="B602" i="16"/>
  <c r="B603" i="16"/>
  <c r="B604" i="16"/>
  <c r="B605" i="16"/>
  <c r="B606" i="16"/>
  <c r="B607" i="16"/>
  <c r="B608" i="16"/>
  <c r="B609" i="16"/>
  <c r="B610" i="16"/>
  <c r="B611" i="16"/>
  <c r="B612" i="16"/>
  <c r="AB612" i="16" s="1"/>
  <c r="B613" i="16"/>
  <c r="B614" i="16"/>
  <c r="B615" i="16"/>
  <c r="B616" i="16"/>
  <c r="B617" i="16"/>
  <c r="B618" i="16"/>
  <c r="B619" i="16"/>
  <c r="B620" i="16"/>
  <c r="B621" i="16"/>
  <c r="B622" i="16"/>
  <c r="B623" i="16"/>
  <c r="B624" i="16"/>
  <c r="AB624" i="16" s="1"/>
  <c r="B625" i="16"/>
  <c r="B626" i="16"/>
  <c r="B627" i="16"/>
  <c r="B628" i="16"/>
  <c r="AB628" i="16" s="1"/>
  <c r="B629" i="16"/>
  <c r="B630" i="16"/>
  <c r="B631" i="16"/>
  <c r="B632" i="16"/>
  <c r="AB632" i="16" s="1"/>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AB711" i="16" s="1"/>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AB834" i="16" s="1"/>
  <c r="B835" i="16"/>
  <c r="B836" i="16"/>
  <c r="B837" i="16"/>
  <c r="B838" i="16"/>
  <c r="B839" i="16"/>
  <c r="B840" i="16"/>
  <c r="B841" i="16"/>
  <c r="B842" i="16"/>
  <c r="AB842" i="16" s="1"/>
  <c r="B843" i="16"/>
  <c r="B844" i="16"/>
  <c r="B845" i="16"/>
  <c r="B846" i="16"/>
  <c r="B847" i="16"/>
  <c r="B848" i="16"/>
  <c r="B849" i="16"/>
  <c r="B850" i="16"/>
  <c r="B851" i="16"/>
  <c r="B852" i="16"/>
  <c r="B853" i="16"/>
  <c r="B854" i="16"/>
  <c r="AB854" i="16" s="1"/>
  <c r="B855" i="16"/>
  <c r="B856" i="16"/>
  <c r="B857" i="16"/>
  <c r="B858" i="16"/>
  <c r="B859" i="16"/>
  <c r="B860" i="16"/>
  <c r="B861" i="16"/>
  <c r="B862" i="16"/>
  <c r="AB862" i="16" s="1"/>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AB886" i="16" s="1"/>
  <c r="B887" i="16"/>
  <c r="B888" i="16"/>
  <c r="B889" i="16"/>
  <c r="B890" i="16"/>
  <c r="B891" i="16"/>
  <c r="B892" i="16"/>
  <c r="B893" i="16"/>
  <c r="B894" i="16"/>
  <c r="AB894" i="16" s="1"/>
  <c r="B895" i="16"/>
  <c r="B896" i="16"/>
  <c r="B897" i="16"/>
  <c r="B898" i="16"/>
  <c r="B899" i="16"/>
  <c r="B900" i="16"/>
  <c r="B901" i="16"/>
  <c r="B902" i="16"/>
  <c r="B903" i="16"/>
  <c r="B904" i="16"/>
  <c r="B905" i="16"/>
  <c r="B906" i="16"/>
  <c r="B907" i="16"/>
  <c r="B908" i="16"/>
  <c r="B909" i="16"/>
  <c r="B910" i="16"/>
  <c r="B911" i="16"/>
  <c r="B912" i="16"/>
  <c r="B913" i="16"/>
  <c r="B914" i="16"/>
  <c r="AB914" i="16" s="1"/>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AB967" i="16" s="1"/>
  <c r="B968" i="16"/>
  <c r="B969" i="16"/>
  <c r="B970" i="16"/>
  <c r="B971" i="16"/>
  <c r="B972" i="16"/>
  <c r="B973" i="16"/>
  <c r="B974" i="16"/>
  <c r="B975" i="16"/>
  <c r="B976" i="16"/>
  <c r="B977" i="16"/>
  <c r="B978" i="16"/>
  <c r="B979" i="16"/>
  <c r="B980" i="16"/>
  <c r="B981" i="16"/>
  <c r="B982" i="16"/>
  <c r="AB982" i="16" s="1"/>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AB1006" i="16" s="1"/>
  <c r="B1007" i="16"/>
  <c r="B1008" i="16"/>
  <c r="B1009" i="16"/>
  <c r="B1010" i="16"/>
  <c r="B1011" i="16"/>
  <c r="B1012" i="16"/>
  <c r="B1013" i="16"/>
  <c r="B1014" i="16"/>
  <c r="AB1014" i="16" s="1"/>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AB1038" i="16" s="1"/>
  <c r="B1039" i="16"/>
  <c r="B1040" i="16"/>
  <c r="B1041" i="16"/>
  <c r="AB1041" i="16" s="1"/>
  <c r="B1042" i="16"/>
  <c r="B1043" i="16"/>
  <c r="B1044" i="16"/>
  <c r="B1045" i="16"/>
  <c r="AB1045" i="16" s="1"/>
  <c r="B1046" i="16"/>
  <c r="B1047" i="16"/>
  <c r="B1048" i="16"/>
  <c r="B1049" i="16"/>
  <c r="AB1049" i="16" s="1"/>
  <c r="B1050" i="16"/>
  <c r="B1051" i="16"/>
  <c r="B1052" i="16"/>
  <c r="B1053" i="16"/>
  <c r="B1054" i="16"/>
  <c r="B1055" i="16"/>
  <c r="B1056" i="16"/>
  <c r="B1057" i="16"/>
  <c r="B1058" i="16"/>
  <c r="B1059" i="16"/>
  <c r="AB1059" i="16" s="1"/>
  <c r="B1060" i="16"/>
  <c r="B1061" i="16"/>
  <c r="AB1061" i="16" s="1"/>
  <c r="B1062" i="16"/>
  <c r="B1063" i="16"/>
  <c r="B1064" i="16"/>
  <c r="B1065" i="16"/>
  <c r="AB1065" i="16" s="1"/>
  <c r="B1066" i="16"/>
  <c r="B1067" i="16"/>
  <c r="AB1067" i="16" s="1"/>
  <c r="B1068" i="16"/>
  <c r="B1069" i="16"/>
  <c r="B1070" i="16"/>
  <c r="B1071" i="16"/>
  <c r="B1072" i="16"/>
  <c r="B1073" i="16"/>
  <c r="AB1073" i="16" s="1"/>
  <c r="B1074" i="16"/>
  <c r="B1075" i="16"/>
  <c r="B1076" i="16"/>
  <c r="B1077" i="16"/>
  <c r="B1078" i="16"/>
  <c r="B1079" i="16"/>
  <c r="B1080" i="16"/>
  <c r="B1081" i="16"/>
  <c r="B1082" i="16"/>
  <c r="B1083" i="16"/>
  <c r="B1084" i="16"/>
  <c r="B1085" i="16"/>
  <c r="AB1085" i="16" s="1"/>
  <c r="B1086" i="16"/>
  <c r="B1087" i="16"/>
  <c r="B1088" i="16"/>
  <c r="B1089" i="16"/>
  <c r="AB1089" i="16" s="1"/>
  <c r="B1090" i="16"/>
  <c r="B1091" i="16"/>
  <c r="B1092" i="16"/>
  <c r="B1093" i="16"/>
  <c r="B1094" i="16"/>
  <c r="B1095" i="16"/>
  <c r="B1096" i="16"/>
  <c r="B1097" i="16"/>
  <c r="B1098" i="16"/>
  <c r="B1099" i="16"/>
  <c r="B1100" i="16"/>
  <c r="B1101" i="16"/>
  <c r="AB1101" i="16" s="1"/>
  <c r="B1102" i="16"/>
  <c r="B1103" i="16"/>
  <c r="B1104" i="16"/>
  <c r="B1105" i="16"/>
  <c r="B1106" i="16"/>
  <c r="B1107" i="16"/>
  <c r="B1108" i="16"/>
  <c r="B1109" i="16"/>
  <c r="AB1109" i="16" s="1"/>
  <c r="B1110" i="16"/>
  <c r="AB1110" i="16" s="1"/>
  <c r="B1111" i="16"/>
  <c r="B1112" i="16"/>
  <c r="B1113" i="16"/>
  <c r="B1114" i="16"/>
  <c r="B1115" i="16"/>
  <c r="B1116" i="16"/>
  <c r="B1117" i="16"/>
  <c r="B1118" i="16"/>
  <c r="B1119" i="16"/>
  <c r="B1120" i="16"/>
  <c r="B1121" i="16"/>
  <c r="B1122" i="16"/>
  <c r="B1123" i="16"/>
  <c r="B1124" i="16"/>
  <c r="B1125" i="16"/>
  <c r="B1126" i="16"/>
  <c r="AB1126" i="16" s="1"/>
  <c r="B1127" i="16"/>
  <c r="B1128" i="16"/>
  <c r="B1129" i="16"/>
  <c r="B1130" i="16"/>
  <c r="B1131" i="16"/>
  <c r="B1132" i="16"/>
  <c r="B1133" i="16"/>
  <c r="AB1133" i="16" s="1"/>
  <c r="B1134" i="16"/>
  <c r="AB1134" i="16" s="1"/>
  <c r="B1135" i="16"/>
  <c r="B1136" i="16"/>
  <c r="B1137" i="16"/>
  <c r="B1138" i="16"/>
  <c r="B1139" i="16"/>
  <c r="B1140" i="16"/>
  <c r="B1141" i="16"/>
  <c r="B1142" i="16"/>
  <c r="AB1142" i="16" s="1"/>
  <c r="B1143" i="16"/>
  <c r="B1144" i="16"/>
  <c r="B1145" i="16"/>
  <c r="AB1145" i="16" s="1"/>
  <c r="B1146" i="16"/>
  <c r="B1147" i="16"/>
  <c r="B1148" i="16"/>
  <c r="B1149" i="16"/>
  <c r="AB1149" i="16" s="1"/>
  <c r="B1150" i="16"/>
  <c r="B1151" i="16"/>
  <c r="B1152" i="16"/>
  <c r="B1153" i="16"/>
  <c r="AB1153" i="16" s="1"/>
  <c r="B1154" i="16"/>
  <c r="B1155" i="16"/>
  <c r="B1156" i="16"/>
  <c r="B1157" i="16"/>
  <c r="B1158" i="16"/>
  <c r="B1159" i="16"/>
  <c r="B1160" i="16"/>
  <c r="B1161" i="16"/>
  <c r="AB1161" i="16" s="1"/>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AB1185" i="16" s="1"/>
  <c r="B1186" i="16"/>
  <c r="B1187" i="16"/>
  <c r="AB1187" i="16" s="1"/>
  <c r="B1188" i="16"/>
  <c r="B1189" i="16"/>
  <c r="B1190" i="16"/>
  <c r="B1191" i="16"/>
  <c r="B1192" i="16"/>
  <c r="B1193" i="16"/>
  <c r="B1194" i="16"/>
  <c r="B1195" i="16"/>
  <c r="B1196" i="16"/>
  <c r="B1197" i="16"/>
  <c r="AB1197" i="16" s="1"/>
  <c r="B1198" i="16"/>
  <c r="B1199" i="16"/>
  <c r="B1200" i="16"/>
  <c r="B1201" i="16"/>
  <c r="B1202" i="16"/>
  <c r="B1203" i="16"/>
  <c r="B1204" i="16"/>
  <c r="B1205" i="16"/>
  <c r="B1206" i="16"/>
  <c r="AB1206" i="16" s="1"/>
  <c r="B1207" i="16"/>
  <c r="B1208" i="16"/>
  <c r="B1209" i="16"/>
  <c r="B1210" i="16"/>
  <c r="B1211" i="16"/>
  <c r="B1212" i="16"/>
  <c r="B1213" i="16"/>
  <c r="AB1213" i="16" s="1"/>
  <c r="B1214" i="16"/>
  <c r="AB1214" i="16" s="1"/>
  <c r="B1215" i="16"/>
  <c r="B1216" i="16"/>
  <c r="B1217" i="16"/>
  <c r="B1218" i="16"/>
  <c r="B1219" i="16"/>
  <c r="B1220" i="16"/>
  <c r="B1221" i="16"/>
  <c r="B1222" i="16"/>
  <c r="B1223" i="16"/>
  <c r="B1224" i="16"/>
  <c r="B1225" i="16"/>
  <c r="AB1225" i="16" s="1"/>
  <c r="B1226" i="16"/>
  <c r="B1227" i="16"/>
  <c r="B1228" i="16"/>
  <c r="B1229" i="16"/>
  <c r="B1230" i="16"/>
  <c r="B1231" i="16"/>
  <c r="B1232" i="16"/>
  <c r="B1233" i="16"/>
  <c r="AB1233" i="16" s="1"/>
  <c r="B1234" i="16"/>
  <c r="B1235" i="16"/>
  <c r="AB1235" i="16" s="1"/>
  <c r="B1236" i="16"/>
  <c r="B1237" i="16"/>
  <c r="B1238" i="16"/>
  <c r="B1239" i="16"/>
  <c r="B1240" i="16"/>
  <c r="B1241" i="16"/>
  <c r="AB1241" i="16" s="1"/>
  <c r="B1242" i="16"/>
  <c r="B1243" i="16"/>
  <c r="B1244" i="16"/>
  <c r="B1245" i="16"/>
  <c r="B1246" i="16"/>
  <c r="B1247" i="16"/>
  <c r="B1248" i="16"/>
  <c r="B1249" i="16"/>
  <c r="AB1249" i="16" s="1"/>
  <c r="B1250" i="16"/>
  <c r="B1251" i="16"/>
  <c r="B1252" i="16"/>
  <c r="B1253" i="16"/>
  <c r="AB1253" i="16" s="1"/>
  <c r="B1254" i="16"/>
  <c r="B1255" i="16"/>
  <c r="B1256" i="16"/>
  <c r="B1257" i="16"/>
  <c r="B1258" i="16"/>
  <c r="B1259" i="16"/>
  <c r="B1260" i="16"/>
  <c r="B1261" i="16"/>
  <c r="B1262" i="16"/>
  <c r="B1263" i="16"/>
  <c r="B1264" i="16"/>
  <c r="B1265" i="16"/>
  <c r="B1266" i="16"/>
  <c r="B1267" i="16"/>
  <c r="B1268" i="16"/>
  <c r="B1269" i="16"/>
  <c r="AB1269" i="16" s="1"/>
  <c r="B1270" i="16"/>
  <c r="B1271" i="16"/>
  <c r="B1272" i="16"/>
  <c r="B1273" i="16"/>
  <c r="AB1273" i="16" s="1"/>
  <c r="B1274" i="16"/>
  <c r="B1275" i="16"/>
  <c r="B1276" i="16"/>
  <c r="B1277" i="16"/>
  <c r="AB1277" i="16" s="1"/>
  <c r="B1278" i="16"/>
  <c r="B1279" i="16"/>
  <c r="B1280" i="16"/>
  <c r="B1281" i="16"/>
  <c r="AB1281" i="16" s="1"/>
  <c r="B1282" i="16"/>
  <c r="B1283" i="16"/>
  <c r="B1284" i="16"/>
  <c r="B1285" i="16"/>
  <c r="B1286" i="16"/>
  <c r="AB1286" i="16" s="1"/>
  <c r="B1287" i="16"/>
  <c r="B1288" i="16"/>
  <c r="B1289" i="16"/>
  <c r="B1290" i="16"/>
  <c r="B1291" i="16"/>
  <c r="B1292" i="16"/>
  <c r="B1293" i="16"/>
  <c r="AB1293" i="16" s="1"/>
  <c r="B1294" i="16"/>
  <c r="AB1294" i="16" s="1"/>
  <c r="B1295" i="16"/>
  <c r="B1296" i="16"/>
  <c r="B1297" i="16"/>
  <c r="B1298" i="16"/>
  <c r="B1299" i="16"/>
  <c r="B1300" i="16"/>
  <c r="B1301" i="16"/>
  <c r="B1302" i="16"/>
  <c r="B1303" i="16"/>
  <c r="B1304" i="16"/>
  <c r="B1305" i="16"/>
  <c r="B1306" i="16"/>
  <c r="B1307" i="16"/>
  <c r="B1308" i="16"/>
  <c r="B1309" i="16"/>
  <c r="AB1309" i="16" s="1"/>
  <c r="B1310" i="16"/>
  <c r="B1311" i="16"/>
  <c r="B1312" i="16"/>
  <c r="B1313" i="16"/>
  <c r="AB1313" i="16" s="1"/>
  <c r="B1314" i="16"/>
  <c r="B1315" i="16"/>
  <c r="AB1315" i="16" s="1"/>
  <c r="B1316" i="16"/>
  <c r="B1317" i="16"/>
  <c r="B1318" i="16"/>
  <c r="B1319" i="16"/>
  <c r="B1320" i="16"/>
  <c r="B1321" i="16"/>
  <c r="AB1321" i="16" s="1"/>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AB1350" i="16" s="1"/>
  <c r="B1351" i="16"/>
  <c r="B1352" i="16"/>
  <c r="B1353" i="16"/>
  <c r="B1354" i="16"/>
  <c r="B1355" i="16"/>
  <c r="B1356" i="16"/>
  <c r="B1357" i="16"/>
  <c r="AB1357" i="16" s="1"/>
  <c r="B1358" i="16"/>
  <c r="B1359" i="16"/>
  <c r="B1360" i="16"/>
  <c r="B1361" i="16"/>
  <c r="AB1361" i="16" s="1"/>
  <c r="B1362" i="16"/>
  <c r="B1363" i="16"/>
  <c r="B1364" i="16"/>
  <c r="B1365" i="16"/>
  <c r="B1366" i="16"/>
  <c r="B1367" i="16"/>
  <c r="B1368" i="16"/>
  <c r="B1369" i="16"/>
  <c r="B1370" i="16"/>
  <c r="B1371" i="16"/>
  <c r="B1372" i="16"/>
  <c r="B1373" i="16"/>
  <c r="B1374" i="16"/>
  <c r="B1375" i="16"/>
  <c r="B1376" i="16"/>
  <c r="B1377" i="16"/>
  <c r="AB1377" i="16" s="1"/>
  <c r="B1378" i="16"/>
  <c r="B1379" i="16"/>
  <c r="B1380" i="16"/>
  <c r="B1381" i="16"/>
  <c r="B1382" i="16"/>
  <c r="B1383" i="16"/>
  <c r="B1384" i="16"/>
  <c r="B1385" i="16"/>
  <c r="B1386" i="16"/>
  <c r="B1387" i="16"/>
  <c r="B1388" i="16"/>
  <c r="B1389" i="16"/>
  <c r="AB1389" i="16" s="1"/>
  <c r="B1390" i="16"/>
  <c r="AB1390" i="16" s="1"/>
  <c r="B1391" i="16"/>
  <c r="B1392" i="16"/>
  <c r="B1393" i="16"/>
  <c r="B1394" i="16"/>
  <c r="B1395" i="16"/>
  <c r="B1396" i="16"/>
  <c r="B1397" i="16"/>
  <c r="B1398" i="16"/>
  <c r="AB1398" i="16" s="1"/>
  <c r="B1399" i="16"/>
  <c r="B1400" i="16"/>
  <c r="B1401" i="16"/>
  <c r="B1402" i="16"/>
  <c r="AB1402" i="16" s="1"/>
  <c r="B1403" i="16"/>
  <c r="B1404" i="16"/>
  <c r="B1405" i="16"/>
  <c r="B1406" i="16"/>
  <c r="B1407" i="16"/>
  <c r="B1408" i="16"/>
  <c r="B1409" i="16"/>
  <c r="B1410" i="16"/>
  <c r="AB1410" i="16" s="1"/>
  <c r="B1411" i="16"/>
  <c r="B1412" i="16"/>
  <c r="B1413" i="16"/>
  <c r="B1414" i="16"/>
  <c r="B1415" i="16"/>
  <c r="B1416" i="16"/>
  <c r="B1417" i="16"/>
  <c r="B1418" i="16"/>
  <c r="B1419" i="16"/>
  <c r="B1420" i="16"/>
  <c r="B1421" i="16"/>
  <c r="AB1421" i="16" s="1"/>
  <c r="B1422" i="16"/>
  <c r="AB1422" i="16" s="1"/>
  <c r="B1423" i="16"/>
  <c r="B1424" i="16"/>
  <c r="B1425" i="16"/>
  <c r="B1426" i="16"/>
  <c r="B1427" i="16"/>
  <c r="B1428" i="16"/>
  <c r="B1429" i="16"/>
  <c r="B1430" i="16"/>
  <c r="B1431" i="16"/>
  <c r="B1432" i="16"/>
  <c r="B1433" i="16"/>
  <c r="B1434" i="16"/>
  <c r="B1435" i="16"/>
  <c r="B1436" i="16"/>
  <c r="B1437" i="16"/>
  <c r="B1438" i="16"/>
  <c r="B1439" i="16"/>
  <c r="B1440" i="16"/>
  <c r="B1441" i="16"/>
  <c r="B1442" i="16"/>
  <c r="AB1442" i="16" s="1"/>
  <c r="B1443" i="16"/>
  <c r="B1444" i="16"/>
  <c r="B1445" i="16"/>
  <c r="B1446" i="16"/>
  <c r="AB1446" i="16" s="1"/>
  <c r="B1447" i="16"/>
  <c r="B1448" i="16"/>
  <c r="B1449" i="16"/>
  <c r="B1450" i="16"/>
  <c r="B1451" i="16"/>
  <c r="B1452" i="16"/>
  <c r="B1453" i="16"/>
  <c r="B1454" i="16"/>
  <c r="B1455" i="16"/>
  <c r="B1456" i="16"/>
  <c r="B1457" i="16"/>
  <c r="AB1457" i="16" s="1"/>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AB1499" i="16" s="1"/>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AB1526" i="16" s="1"/>
  <c r="B1527" i="16"/>
  <c r="B1528" i="16"/>
  <c r="B1529" i="16"/>
  <c r="B1530" i="16"/>
  <c r="B1531" i="16"/>
  <c r="B1532" i="16"/>
  <c r="B1533" i="16"/>
  <c r="B1534" i="16"/>
  <c r="B1535" i="16"/>
  <c r="B1536" i="16"/>
  <c r="B1537" i="16"/>
  <c r="AB1537" i="16" s="1"/>
  <c r="B1538" i="16"/>
  <c r="B1539" i="16"/>
  <c r="B1540" i="16"/>
  <c r="B1541" i="16"/>
  <c r="B1542" i="16"/>
  <c r="B1543" i="16"/>
  <c r="B1544" i="16"/>
  <c r="B1545" i="16"/>
  <c r="AB1545" i="16" s="1"/>
  <c r="B1546" i="16"/>
  <c r="B1547" i="16"/>
  <c r="B1548" i="16"/>
  <c r="B1549" i="16"/>
  <c r="B1550" i="16"/>
  <c r="AB1550" i="16" s="1"/>
  <c r="B1551" i="16"/>
  <c r="B1552" i="16"/>
  <c r="B1553" i="16"/>
  <c r="B1554" i="16"/>
  <c r="B1555" i="16"/>
  <c r="B1556" i="16"/>
  <c r="B1557" i="16"/>
  <c r="B1558" i="16"/>
  <c r="AB1558" i="16" s="1"/>
  <c r="B1559" i="16"/>
  <c r="B1560" i="16"/>
  <c r="B1561" i="16"/>
  <c r="B1562" i="16"/>
  <c r="B1563" i="16"/>
  <c r="B1564" i="16"/>
  <c r="B1565" i="16"/>
  <c r="B1566" i="16"/>
  <c r="AB1566" i="16" s="1"/>
  <c r="B1567" i="16"/>
  <c r="B1568" i="16"/>
  <c r="B1569" i="16"/>
  <c r="AB1569" i="16" s="1"/>
  <c r="B1570" i="16"/>
  <c r="B1571" i="16"/>
  <c r="B1572" i="16"/>
  <c r="B1573" i="16"/>
  <c r="B1574" i="16"/>
  <c r="AB1574" i="16" s="1"/>
  <c r="B1575" i="16"/>
  <c r="B1576" i="16"/>
  <c r="B1577" i="16"/>
  <c r="B1578" i="16"/>
  <c r="B1579" i="16"/>
  <c r="B1580" i="16"/>
  <c r="B1581" i="16"/>
  <c r="B1582" i="16"/>
  <c r="B1583" i="16"/>
  <c r="B1584" i="16"/>
  <c r="B1585" i="16"/>
  <c r="AB1585" i="16" s="1"/>
  <c r="B1586" i="16"/>
  <c r="B1587" i="16"/>
  <c r="B1588" i="16"/>
  <c r="B1589" i="16"/>
  <c r="B1590" i="16"/>
  <c r="B1591" i="16"/>
  <c r="B1592" i="16"/>
  <c r="B1593" i="16"/>
  <c r="AB1593" i="16" s="1"/>
  <c r="B1594" i="16"/>
  <c r="B1595" i="16"/>
  <c r="AB1595" i="16" s="1"/>
  <c r="B1596" i="16"/>
  <c r="B1597" i="16"/>
  <c r="B1598" i="16"/>
  <c r="B1599" i="16"/>
  <c r="B1600" i="16"/>
  <c r="B1601" i="16"/>
  <c r="AB1601" i="16" s="1"/>
  <c r="B1602" i="16"/>
  <c r="B1603" i="16"/>
  <c r="B1604" i="16"/>
  <c r="B1605" i="16"/>
  <c r="B1606" i="16"/>
  <c r="B1607" i="16"/>
  <c r="B1608" i="16"/>
  <c r="B1609" i="16"/>
  <c r="B1610" i="16"/>
  <c r="B1611" i="16"/>
  <c r="B1612" i="16"/>
  <c r="B1613" i="16"/>
  <c r="B1614" i="16"/>
  <c r="B1615" i="16"/>
  <c r="B1616" i="16"/>
  <c r="B1617" i="16"/>
  <c r="B1618" i="16"/>
  <c r="B1619" i="16"/>
  <c r="B1620" i="16"/>
  <c r="B1621" i="16"/>
  <c r="B1622" i="16"/>
  <c r="AB1622" i="16" s="1"/>
  <c r="B1623" i="16"/>
  <c r="B1624" i="16"/>
  <c r="B1625" i="16"/>
  <c r="B1626" i="16"/>
  <c r="B1627" i="16"/>
  <c r="B1628" i="16"/>
  <c r="B1629" i="16"/>
  <c r="B1630" i="16"/>
  <c r="B1631" i="16"/>
  <c r="B1632" i="16"/>
  <c r="B1633" i="16"/>
  <c r="AB1633" i="16" s="1"/>
  <c r="B1634" i="16"/>
  <c r="AB1634" i="16" s="1"/>
  <c r="B1635" i="16"/>
  <c r="B1636" i="16"/>
  <c r="B1637" i="16"/>
  <c r="B1638" i="16"/>
  <c r="B1639" i="16"/>
  <c r="B1640" i="16"/>
  <c r="B1641" i="16"/>
  <c r="B1642" i="16"/>
  <c r="B1643" i="16"/>
  <c r="B1644" i="16"/>
  <c r="B1645" i="16"/>
  <c r="B1646" i="16"/>
  <c r="AB1646" i="16" s="1"/>
  <c r="B1647" i="16"/>
  <c r="B1648" i="16"/>
  <c r="B1649" i="16"/>
  <c r="B1650" i="16"/>
  <c r="B1651" i="16"/>
  <c r="B1652" i="16"/>
  <c r="B1653" i="16"/>
  <c r="B1654" i="16"/>
  <c r="B1655" i="16"/>
  <c r="B1656" i="16"/>
  <c r="B1657" i="16"/>
  <c r="B1658" i="16"/>
  <c r="B1659" i="16"/>
  <c r="B1660" i="16"/>
  <c r="B1661" i="16"/>
  <c r="B1662" i="16"/>
  <c r="AB1662" i="16" s="1"/>
  <c r="B1663" i="16"/>
  <c r="B1664" i="16"/>
  <c r="B1665" i="16"/>
  <c r="B1666" i="16"/>
  <c r="B1667" i="16"/>
  <c r="B1668" i="16"/>
  <c r="B1669" i="16"/>
  <c r="B1670" i="16"/>
  <c r="AB1670" i="16" s="1"/>
  <c r="B1671" i="16"/>
  <c r="B1672" i="16"/>
  <c r="B1673" i="16"/>
  <c r="B1674" i="16"/>
  <c r="B1675" i="16"/>
  <c r="B1676" i="16"/>
  <c r="B1677" i="16"/>
  <c r="B1678" i="16"/>
  <c r="AB1678" i="16" s="1"/>
  <c r="B1679" i="16"/>
  <c r="B1680" i="16"/>
  <c r="B1681" i="16"/>
  <c r="AB1681" i="16" s="1"/>
  <c r="B1682" i="16"/>
  <c r="B1683" i="16"/>
  <c r="B1684" i="16"/>
  <c r="B1685" i="16"/>
  <c r="B1686" i="16"/>
  <c r="B1687" i="16"/>
  <c r="B1688" i="16"/>
  <c r="B1689" i="16"/>
  <c r="AB1689" i="16" s="1"/>
  <c r="B1690" i="16"/>
  <c r="B1691" i="16"/>
  <c r="B1692" i="16"/>
  <c r="B1693" i="16"/>
  <c r="B1694" i="16"/>
  <c r="AB1694" i="16" s="1"/>
  <c r="B1695" i="16"/>
  <c r="B1696" i="16"/>
  <c r="B1697" i="16"/>
  <c r="B1698" i="16"/>
  <c r="B1699" i="16"/>
  <c r="B1700" i="16"/>
  <c r="B1701" i="16"/>
  <c r="B1702" i="16"/>
  <c r="AB1702" i="16" s="1"/>
  <c r="B1703" i="16"/>
  <c r="B1704" i="16"/>
  <c r="B1705" i="16"/>
  <c r="B1706" i="16"/>
  <c r="B1707" i="16"/>
  <c r="B1708" i="16"/>
  <c r="B1709" i="16"/>
  <c r="B1710" i="16"/>
  <c r="AB1710" i="16" s="1"/>
  <c r="B1711" i="16"/>
  <c r="B1712" i="16"/>
  <c r="B1713" i="16"/>
  <c r="B1714" i="16"/>
  <c r="B1715" i="16"/>
  <c r="B1716" i="16"/>
  <c r="B1717" i="16"/>
  <c r="B1718" i="16"/>
  <c r="AB1718" i="16" s="1"/>
  <c r="B1719" i="16"/>
  <c r="B1720" i="16"/>
  <c r="B1721" i="16"/>
  <c r="B1722" i="16"/>
  <c r="B1723" i="16"/>
  <c r="B1724" i="16"/>
  <c r="B1725" i="16"/>
  <c r="B1726" i="16"/>
  <c r="B1727" i="16"/>
  <c r="AB1727" i="16" s="1"/>
  <c r="B1728" i="16"/>
  <c r="B1729" i="16"/>
  <c r="B1730" i="16"/>
  <c r="B1731" i="16"/>
  <c r="B1732" i="16"/>
  <c r="B1733" i="16"/>
  <c r="B1734" i="16"/>
  <c r="AB1734" i="16" s="1"/>
  <c r="B1735" i="16"/>
  <c r="B1736" i="16"/>
  <c r="B1737" i="16"/>
  <c r="B1738" i="16"/>
  <c r="B1739" i="16"/>
  <c r="B1740" i="16"/>
  <c r="B1741" i="16"/>
  <c r="B1742" i="16"/>
  <c r="AB1742" i="16" s="1"/>
  <c r="B1743" i="16"/>
  <c r="B1744" i="16"/>
  <c r="B1745" i="16"/>
  <c r="B1746" i="16"/>
  <c r="B1747" i="16"/>
  <c r="B1748" i="16"/>
  <c r="B1749" i="16"/>
  <c r="B1750" i="16"/>
  <c r="AB1750" i="16" s="1"/>
  <c r="B1751" i="16"/>
  <c r="B1752" i="16"/>
  <c r="B1753" i="16"/>
  <c r="B1754" i="16"/>
  <c r="B1755" i="16"/>
  <c r="B1756" i="16"/>
  <c r="B1757" i="16"/>
  <c r="B1758" i="16"/>
  <c r="AB1758" i="16" s="1"/>
  <c r="B1759" i="16"/>
  <c r="B1760" i="16"/>
  <c r="B1761" i="16"/>
  <c r="B1762" i="16"/>
  <c r="B1763" i="16"/>
  <c r="B1764" i="16"/>
  <c r="B1765" i="16"/>
  <c r="B1766" i="16"/>
  <c r="AB1766" i="16" s="1"/>
  <c r="B1767" i="16"/>
  <c r="B1768" i="16"/>
  <c r="B1769" i="16"/>
  <c r="B1770" i="16"/>
  <c r="B1771" i="16"/>
  <c r="B1772" i="16"/>
  <c r="B1773" i="16"/>
  <c r="B1774" i="16"/>
  <c r="B1775" i="16"/>
  <c r="B1776" i="16"/>
  <c r="B1777" i="16"/>
  <c r="AB1777" i="16" s="1"/>
  <c r="B1778" i="16"/>
  <c r="B1779" i="16"/>
  <c r="B1780" i="16"/>
  <c r="B1781" i="16"/>
  <c r="B1782" i="16"/>
  <c r="B1783" i="16"/>
  <c r="B1784" i="16"/>
  <c r="B1785" i="16"/>
  <c r="AB1785" i="16" s="1"/>
  <c r="B1786" i="16"/>
  <c r="B1787" i="16"/>
  <c r="B1788" i="16"/>
  <c r="B1789" i="16"/>
  <c r="B1790" i="16"/>
  <c r="B1791" i="16"/>
  <c r="B1792" i="16"/>
  <c r="B1793" i="16"/>
  <c r="B1794" i="16"/>
  <c r="B1795" i="16"/>
  <c r="B1796" i="16"/>
  <c r="B1797" i="16"/>
  <c r="B1798" i="16"/>
  <c r="AB1798" i="16" s="1"/>
  <c r="B1799" i="16"/>
  <c r="B1800" i="16"/>
  <c r="B1801" i="16"/>
  <c r="B1802" i="16"/>
  <c r="B1803" i="16"/>
  <c r="B1804" i="16"/>
  <c r="B1805" i="16"/>
  <c r="B1806" i="16"/>
  <c r="AB1806" i="16" s="1"/>
  <c r="B1807" i="16"/>
  <c r="B1808" i="16"/>
  <c r="B1809" i="16"/>
  <c r="B1810" i="16"/>
  <c r="B1811" i="16"/>
  <c r="B1812" i="16"/>
  <c r="B1813" i="16"/>
  <c r="B1814" i="16"/>
  <c r="B1815" i="16"/>
  <c r="B1816" i="16"/>
  <c r="B1817" i="16"/>
  <c r="B1818" i="16"/>
  <c r="B1819" i="16"/>
  <c r="B1820" i="16"/>
  <c r="B1821" i="16"/>
  <c r="B1822" i="16"/>
  <c r="AB1822" i="16" s="1"/>
  <c r="B1823" i="16"/>
  <c r="B1824" i="16"/>
  <c r="B1825" i="16"/>
  <c r="AB1825" i="16" s="1"/>
  <c r="B1826" i="16"/>
  <c r="AB1826" i="16" s="1"/>
  <c r="B1827" i="16"/>
  <c r="B1828" i="16"/>
  <c r="B1829" i="16"/>
  <c r="B1830" i="16"/>
  <c r="B1831" i="16"/>
  <c r="B1832" i="16"/>
  <c r="B1833" i="16"/>
  <c r="AB1833" i="16" s="1"/>
  <c r="B1834" i="16"/>
  <c r="B1835" i="16"/>
  <c r="B1836" i="16"/>
  <c r="B1837" i="16"/>
  <c r="B1838" i="16"/>
  <c r="B1839" i="16"/>
  <c r="B1840" i="16"/>
  <c r="B1841" i="16"/>
  <c r="B1842" i="16"/>
  <c r="B1843" i="16"/>
  <c r="B1844" i="16"/>
  <c r="B1845" i="16"/>
  <c r="B1846" i="16"/>
  <c r="AB1846" i="16" s="1"/>
  <c r="B1847" i="16"/>
  <c r="B1848" i="16"/>
  <c r="B1849" i="16"/>
  <c r="B1850" i="16"/>
  <c r="B1851" i="16"/>
  <c r="B1852" i="16"/>
  <c r="B1853" i="16"/>
  <c r="B1854" i="16"/>
  <c r="B1855" i="16"/>
  <c r="AB1855" i="16" s="1"/>
  <c r="B1856" i="16"/>
  <c r="B1857" i="16"/>
  <c r="B1858" i="16"/>
  <c r="B1859" i="16"/>
  <c r="B1860" i="16"/>
  <c r="B1861" i="16"/>
  <c r="B1862" i="16"/>
  <c r="B1863" i="16"/>
  <c r="B1864" i="16"/>
  <c r="B1865" i="16"/>
  <c r="B1866" i="16"/>
  <c r="B1867" i="16"/>
  <c r="B1868" i="16"/>
  <c r="B1869" i="16"/>
  <c r="B1870" i="16"/>
  <c r="AB1870" i="16" s="1"/>
  <c r="B1871" i="16"/>
  <c r="B1872" i="16"/>
  <c r="B1873" i="16"/>
  <c r="AB1873" i="16" s="1"/>
  <c r="B1874" i="16"/>
  <c r="B1875" i="16"/>
  <c r="B1876" i="16"/>
  <c r="B1877" i="16"/>
  <c r="B1878" i="16"/>
  <c r="B1879" i="16"/>
  <c r="B1880" i="16"/>
  <c r="B1881" i="16"/>
  <c r="B1882" i="16"/>
  <c r="AB1882" i="16" s="1"/>
  <c r="B1883" i="16"/>
  <c r="B1884" i="16"/>
  <c r="B1885" i="16"/>
  <c r="B1886" i="16"/>
  <c r="B1887" i="16"/>
  <c r="B1888" i="16"/>
  <c r="B1889" i="16"/>
  <c r="AB1889" i="16" s="1"/>
  <c r="B1890" i="16"/>
  <c r="B1891" i="16"/>
  <c r="AB1891" i="16" s="1"/>
  <c r="B1892" i="16"/>
  <c r="B1893" i="16"/>
  <c r="B1894" i="16"/>
  <c r="B1895" i="16"/>
  <c r="B1896" i="16"/>
  <c r="B1897" i="16"/>
  <c r="AB1897" i="16" s="1"/>
  <c r="B1898" i="16"/>
  <c r="AB1898" i="16" s="1"/>
  <c r="B1899" i="16"/>
  <c r="AB1899" i="16" s="1"/>
  <c r="B1900" i="16"/>
  <c r="B1901" i="16"/>
  <c r="B1902" i="16"/>
  <c r="B1903" i="16"/>
  <c r="B1904" i="16"/>
  <c r="B1905" i="16"/>
  <c r="AB1905" i="16" s="1"/>
  <c r="B1906" i="16"/>
  <c r="B1907" i="16"/>
  <c r="B1908" i="16"/>
  <c r="B1909" i="16"/>
  <c r="B1910" i="16"/>
  <c r="B1911" i="16"/>
  <c r="B1912" i="16"/>
  <c r="B1913" i="16"/>
  <c r="B1914" i="16"/>
  <c r="AB1914" i="16" s="1"/>
  <c r="B1915" i="16"/>
  <c r="B1916" i="16"/>
  <c r="B1917" i="16"/>
  <c r="B1918" i="16"/>
  <c r="B1919" i="16"/>
  <c r="B1920" i="16"/>
  <c r="B1921" i="16"/>
  <c r="AB1921" i="16" s="1"/>
  <c r="B1922" i="16"/>
  <c r="AB1922" i="16" s="1"/>
  <c r="B1923" i="16"/>
  <c r="B1924" i="16"/>
  <c r="B1925" i="16"/>
  <c r="B1926" i="16"/>
  <c r="B1927" i="16"/>
  <c r="B1928" i="16"/>
  <c r="B1929" i="16"/>
  <c r="AB1929" i="16" s="1"/>
  <c r="B1930" i="16"/>
  <c r="B1931" i="16"/>
  <c r="B1932" i="16"/>
  <c r="B1933" i="16"/>
  <c r="B1934" i="16"/>
  <c r="B1935" i="16"/>
  <c r="B1936" i="16"/>
  <c r="B1937" i="16"/>
  <c r="AB1937" i="16" s="1"/>
  <c r="B1938" i="16"/>
  <c r="B1939" i="16"/>
  <c r="B1940" i="16"/>
  <c r="B1941" i="16"/>
  <c r="B1942" i="16"/>
  <c r="AB1942" i="16" s="1"/>
  <c r="B1943" i="16"/>
  <c r="B1944" i="16"/>
  <c r="B1945" i="16"/>
  <c r="AB1945" i="16" s="1"/>
  <c r="B1946" i="16"/>
  <c r="AB1946" i="16" s="1"/>
  <c r="B1947" i="16"/>
  <c r="B1948" i="16"/>
  <c r="B1949" i="16"/>
  <c r="B1950" i="16"/>
  <c r="B1951" i="16"/>
  <c r="B1952" i="16"/>
  <c r="B1953" i="16"/>
  <c r="AB1953" i="16" s="1"/>
  <c r="B1954" i="16"/>
  <c r="B1955" i="16"/>
  <c r="B1956" i="16"/>
  <c r="B1957" i="16"/>
  <c r="B1958" i="16"/>
  <c r="AB1958" i="16" s="1"/>
  <c r="B1959" i="16"/>
  <c r="B1960" i="16"/>
  <c r="B1961" i="16"/>
  <c r="B1962" i="16"/>
  <c r="B1963" i="16"/>
  <c r="B1964" i="16"/>
  <c r="B1965" i="16"/>
  <c r="B1966" i="16"/>
  <c r="AB1966" i="16" s="1"/>
  <c r="B1967" i="16"/>
  <c r="B1968" i="16"/>
  <c r="B1969" i="16"/>
  <c r="B1970" i="16"/>
  <c r="B1971" i="16"/>
  <c r="B1972" i="16"/>
  <c r="B1973" i="16"/>
  <c r="B1974" i="16"/>
  <c r="AB1974" i="16" s="1"/>
  <c r="B1975" i="16"/>
  <c r="B1976" i="16"/>
  <c r="B1977" i="16"/>
  <c r="B1978" i="16"/>
  <c r="B1979" i="16"/>
  <c r="B1980" i="16"/>
  <c r="B1981" i="16"/>
  <c r="B1982" i="16"/>
  <c r="AB1982" i="16" s="1"/>
  <c r="B1983" i="16"/>
  <c r="B1984" i="16"/>
  <c r="B1985" i="16"/>
  <c r="B1986" i="16"/>
  <c r="AB1986" i="16" s="1"/>
  <c r="B1987" i="16"/>
  <c r="B1988" i="16"/>
  <c r="B1989" i="16"/>
  <c r="B1990" i="16"/>
  <c r="B1991" i="16"/>
  <c r="B1992" i="16"/>
  <c r="B1993" i="16"/>
  <c r="B1994" i="16"/>
  <c r="B1995" i="16"/>
  <c r="B1996" i="16"/>
  <c r="B1997" i="16"/>
  <c r="B1998" i="16"/>
  <c r="AB1998" i="16" s="1"/>
  <c r="B1999" i="16"/>
  <c r="B2000" i="16"/>
  <c r="B2001" i="16"/>
  <c r="B2002" i="16"/>
  <c r="B2003" i="16"/>
  <c r="B2004" i="16"/>
  <c r="B2005" i="16"/>
  <c r="B2006" i="16"/>
  <c r="B2007" i="16"/>
  <c r="B2008" i="16"/>
  <c r="B2009" i="16"/>
  <c r="B2010" i="16"/>
  <c r="B2011" i="16"/>
  <c r="B2012" i="16"/>
  <c r="B2013" i="16"/>
  <c r="B2014" i="16"/>
  <c r="B2015" i="16"/>
  <c r="B2016" i="16"/>
  <c r="B2017" i="16"/>
  <c r="AB2017" i="16" s="1"/>
  <c r="B2018" i="16"/>
  <c r="B2019" i="16"/>
  <c r="B2020" i="16"/>
  <c r="B2021" i="16"/>
  <c r="B2022" i="16"/>
  <c r="B2023" i="16"/>
  <c r="B2024" i="16"/>
  <c r="B2025" i="16"/>
  <c r="B2026" i="16"/>
  <c r="AB2026" i="16" s="1"/>
  <c r="B2027" i="16"/>
  <c r="AB2027" i="16" s="1"/>
  <c r="B2028" i="16"/>
  <c r="B2029" i="16"/>
  <c r="B2030" i="16"/>
  <c r="B2031" i="16"/>
  <c r="B2032" i="16"/>
  <c r="B2033" i="16"/>
  <c r="B2034" i="16"/>
  <c r="AB2034" i="16" s="1"/>
  <c r="B2035" i="16"/>
  <c r="B2036" i="16"/>
  <c r="B2037" i="16"/>
  <c r="B2038" i="16"/>
  <c r="AB2038" i="16" s="1"/>
  <c r="B2039" i="16"/>
  <c r="B2040" i="16"/>
  <c r="B2041" i="16"/>
  <c r="B2042" i="16"/>
  <c r="B2043" i="16"/>
  <c r="B2044" i="16"/>
  <c r="B2045" i="16"/>
  <c r="B2046" i="16"/>
  <c r="AB2046" i="16" s="1"/>
  <c r="B2047" i="16"/>
  <c r="B2048" i="16"/>
  <c r="B2049" i="16"/>
  <c r="B2050" i="16"/>
  <c r="B2051" i="16"/>
  <c r="B2052" i="16"/>
  <c r="B2053" i="16"/>
  <c r="B2054" i="16"/>
  <c r="B2055" i="16"/>
  <c r="B2056" i="16"/>
  <c r="B2057" i="16"/>
  <c r="B2058" i="16"/>
  <c r="B2059" i="16"/>
  <c r="AB2059" i="16" s="1"/>
  <c r="B2060" i="16"/>
  <c r="B2061" i="16"/>
  <c r="B2062" i="16"/>
  <c r="B2063" i="16"/>
  <c r="B2064" i="16"/>
  <c r="B2065" i="16"/>
  <c r="B2066" i="16"/>
  <c r="AB2066" i="16" s="1"/>
  <c r="B2067" i="16"/>
  <c r="B2068" i="16"/>
  <c r="B2069" i="16"/>
  <c r="B2070" i="16"/>
  <c r="B2071" i="16"/>
  <c r="B2072" i="16"/>
  <c r="B2073" i="16"/>
  <c r="B2074" i="16"/>
  <c r="B2075" i="16"/>
  <c r="B2076" i="16"/>
  <c r="B2077" i="16"/>
  <c r="B2078" i="16"/>
  <c r="B2079" i="16"/>
  <c r="AB2079" i="16" s="1"/>
  <c r="B2080" i="16"/>
  <c r="B2081" i="16"/>
  <c r="B2082" i="16"/>
  <c r="B2083" i="16"/>
  <c r="B2084" i="16"/>
  <c r="B2085" i="16"/>
  <c r="B2086" i="16"/>
  <c r="AB2086" i="16" s="1"/>
  <c r="B2087" i="16"/>
  <c r="B2088" i="16"/>
  <c r="B2089" i="16"/>
  <c r="B2090" i="16"/>
  <c r="AB2090" i="16" s="1"/>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AB2130" i="16" s="1"/>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AB2158" i="16" s="1"/>
  <c r="B2159" i="16"/>
  <c r="B2160" i="16"/>
  <c r="B2161" i="16"/>
  <c r="B2162" i="16"/>
  <c r="B2163" i="16"/>
  <c r="B2164" i="16"/>
  <c r="B2165" i="16"/>
  <c r="B2166" i="16"/>
  <c r="B2167" i="16"/>
  <c r="B2168" i="16"/>
  <c r="B2169" i="16"/>
  <c r="B2170" i="16"/>
  <c r="AB2170" i="16" s="1"/>
  <c r="B2171" i="16"/>
  <c r="B2172" i="16"/>
  <c r="B2173" i="16"/>
  <c r="B2174" i="16"/>
  <c r="B2175" i="16"/>
  <c r="B2176" i="16"/>
  <c r="B2177" i="16"/>
  <c r="B2178" i="16"/>
  <c r="B2179" i="16"/>
  <c r="B2180" i="16"/>
  <c r="B2181" i="16"/>
  <c r="B2182" i="16"/>
  <c r="AB2182" i="16" s="1"/>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AB2206" i="16" s="1"/>
  <c r="B2207" i="16"/>
  <c r="B2208" i="16"/>
  <c r="B2209" i="16"/>
  <c r="B2210" i="16"/>
  <c r="B2211" i="16"/>
  <c r="AB2211" i="16" s="1"/>
  <c r="B2212" i="16"/>
  <c r="B2213" i="16"/>
  <c r="B2214" i="16"/>
  <c r="B2215" i="16"/>
  <c r="B2216" i="16"/>
  <c r="B2217" i="16"/>
  <c r="B2218" i="16"/>
  <c r="B2219" i="16"/>
  <c r="B2220" i="16"/>
  <c r="B2221" i="16"/>
  <c r="B2222" i="16"/>
  <c r="AB2222" i="16" s="1"/>
  <c r="B2223" i="16"/>
  <c r="B2224" i="16"/>
  <c r="B2225" i="16"/>
  <c r="B2226" i="16"/>
  <c r="B2227" i="16"/>
  <c r="B2228" i="16"/>
  <c r="B2229" i="16"/>
  <c r="B2230" i="16"/>
  <c r="AB2230" i="16" s="1"/>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AB2262" i="16" s="1"/>
  <c r="B2263" i="16"/>
  <c r="B2264" i="16"/>
  <c r="B2265" i="16"/>
  <c r="B2266" i="16"/>
  <c r="B2267" i="16"/>
  <c r="B2268" i="16"/>
  <c r="B2269" i="16"/>
  <c r="B2270" i="16"/>
  <c r="B2271" i="16"/>
  <c r="B2272" i="16"/>
  <c r="B2273" i="16"/>
  <c r="B2274" i="16"/>
  <c r="B2275" i="16"/>
  <c r="AB2275" i="16" s="1"/>
  <c r="B2276" i="16"/>
  <c r="B2277" i="16"/>
  <c r="B2278" i="16"/>
  <c r="B2279" i="16"/>
  <c r="B2280" i="16"/>
  <c r="B2281" i="16"/>
  <c r="B2282" i="16"/>
  <c r="B2283" i="16"/>
  <c r="B2284" i="16"/>
  <c r="B2285" i="16"/>
  <c r="B2286" i="16"/>
  <c r="AB2286" i="16" s="1"/>
  <c r="B2287" i="16"/>
  <c r="B2288" i="16"/>
  <c r="B2289" i="16"/>
  <c r="B2290" i="16"/>
  <c r="B2291" i="16"/>
  <c r="B2292" i="16"/>
  <c r="B2293" i="16"/>
  <c r="B2294" i="16"/>
  <c r="AB2294" i="16" s="1"/>
  <c r="B2295" i="16"/>
  <c r="B2296" i="16"/>
  <c r="B2297" i="16"/>
  <c r="B2298" i="16"/>
  <c r="B2299" i="16"/>
  <c r="B2300" i="16"/>
  <c r="B2301" i="16"/>
  <c r="B2302" i="16"/>
  <c r="B2303" i="16"/>
  <c r="B2304" i="16"/>
  <c r="B2305" i="16"/>
  <c r="B2306" i="16"/>
  <c r="AB2306" i="16" s="1"/>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AB2334" i="16" s="1"/>
  <c r="B2335" i="16"/>
  <c r="B2336" i="16"/>
  <c r="B2337" i="16"/>
  <c r="B2338" i="16"/>
  <c r="B2339" i="16"/>
  <c r="B2340" i="16"/>
  <c r="B2341" i="16"/>
  <c r="B2342" i="16"/>
  <c r="AB2342" i="16" s="1"/>
  <c r="B2343" i="16"/>
  <c r="B2344" i="16"/>
  <c r="B2345" i="16"/>
  <c r="B2346" i="16"/>
  <c r="B2347" i="16"/>
  <c r="B2348" i="16"/>
  <c r="B2349" i="16"/>
  <c r="B2350" i="16"/>
  <c r="B2351" i="16"/>
  <c r="B2352" i="16"/>
  <c r="B2353" i="16"/>
  <c r="B2354" i="16"/>
  <c r="B2355" i="16"/>
  <c r="B2356" i="16"/>
  <c r="B2357" i="16"/>
  <c r="B2358" i="16"/>
  <c r="AB2358" i="16" s="1"/>
  <c r="B2359" i="16"/>
  <c r="B2360" i="16"/>
  <c r="B2361" i="16"/>
  <c r="B2362" i="16"/>
  <c r="B2363" i="16"/>
  <c r="B2364" i="16"/>
  <c r="B2365" i="16"/>
  <c r="B2366" i="16"/>
  <c r="B2367" i="16"/>
  <c r="B2368" i="16"/>
  <c r="B2369" i="16"/>
  <c r="B2370" i="16"/>
  <c r="AB2370" i="16" s="1"/>
  <c r="B2371" i="16"/>
  <c r="B2372" i="16"/>
  <c r="B2373" i="16"/>
  <c r="B2374" i="16"/>
  <c r="B2375" i="16"/>
  <c r="B2376" i="16"/>
  <c r="B2377" i="16"/>
  <c r="B2378" i="16"/>
  <c r="B2379" i="16"/>
  <c r="B2380" i="16"/>
  <c r="B2381" i="16"/>
  <c r="B2382" i="16"/>
  <c r="AB2382" i="16" s="1"/>
  <c r="B2383" i="16"/>
  <c r="AB2383" i="16" s="1"/>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AB2414" i="16" s="1"/>
  <c r="B2415" i="16"/>
  <c r="B2416" i="16"/>
  <c r="B2417" i="16"/>
  <c r="B2418" i="16"/>
  <c r="B2419" i="16"/>
  <c r="B2420" i="16"/>
  <c r="B2421" i="16"/>
  <c r="B2422" i="16"/>
  <c r="B2423" i="16"/>
  <c r="B2424" i="16"/>
  <c r="B2425" i="16"/>
  <c r="B2426" i="16"/>
  <c r="AB2426" i="16" s="1"/>
  <c r="B2427" i="16"/>
  <c r="B2428" i="16"/>
  <c r="B2429" i="16"/>
  <c r="B2430" i="16"/>
  <c r="B2431" i="16"/>
  <c r="B2432" i="16"/>
  <c r="B2433" i="16"/>
  <c r="B2434" i="16"/>
  <c r="B2435" i="16"/>
  <c r="B2436" i="16"/>
  <c r="B2437" i="16"/>
  <c r="B2438" i="16"/>
  <c r="AB2438" i="16" s="1"/>
  <c r="B2439" i="16"/>
  <c r="B2440" i="16"/>
  <c r="B2441" i="16"/>
  <c r="B2442" i="16"/>
  <c r="B2443" i="16"/>
  <c r="B2444" i="16"/>
  <c r="B2445" i="16"/>
  <c r="B2446" i="16"/>
  <c r="B2447" i="16"/>
  <c r="B2448" i="16"/>
  <c r="B2449" i="16"/>
  <c r="B2450" i="16"/>
  <c r="B2451" i="16"/>
  <c r="B2452" i="16"/>
  <c r="B2453" i="16"/>
  <c r="B2454" i="16"/>
  <c r="B2455" i="16"/>
  <c r="B2456" i="16"/>
  <c r="B2457" i="16"/>
  <c r="B2458" i="16"/>
  <c r="AB2458" i="16" s="1"/>
  <c r="B2459" i="16"/>
  <c r="B2460" i="16"/>
  <c r="B2461" i="16"/>
  <c r="B2462" i="16"/>
  <c r="B2463" i="16"/>
  <c r="B2464" i="16"/>
  <c r="B2465" i="16"/>
  <c r="B2466" i="16"/>
  <c r="B2467" i="16"/>
  <c r="B2468" i="16"/>
  <c r="B2469" i="16"/>
  <c r="B2470" i="16"/>
  <c r="AB2470" i="16" s="1"/>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AB2494" i="16" s="1"/>
  <c r="B2495" i="16"/>
  <c r="B2496" i="16"/>
  <c r="B2497" i="16"/>
  <c r="B2498" i="16"/>
  <c r="B2499" i="16"/>
  <c r="B2500" i="16"/>
  <c r="B2501" i="16"/>
  <c r="B2502" i="16"/>
  <c r="AB2502" i="16" s="1"/>
  <c r="B2503" i="16"/>
  <c r="B2504" i="16"/>
  <c r="B20" i="10"/>
  <c r="F25" i="10" s="1"/>
  <c r="F62" i="10" s="1"/>
  <c r="B2" i="10" s="1"/>
  <c r="J505" i="14"/>
  <c r="K505" i="14"/>
  <c r="J504" i="14"/>
  <c r="K504" i="14"/>
  <c r="K346" i="14"/>
  <c r="J346" i="14"/>
  <c r="K345" i="14"/>
  <c r="J345" i="14"/>
  <c r="J280" i="14"/>
  <c r="K280" i="14"/>
  <c r="J279" i="14"/>
  <c r="K279" i="14"/>
  <c r="I33" i="16"/>
  <c r="I65" i="16"/>
  <c r="F97" i="16"/>
  <c r="H133" i="16"/>
  <c r="F165" i="16"/>
  <c r="R187" i="16"/>
  <c r="R207" i="16"/>
  <c r="E215" i="16"/>
  <c r="E263" i="16"/>
  <c r="E295" i="16"/>
  <c r="I335" i="16"/>
  <c r="G351" i="16"/>
  <c r="J519" i="16"/>
  <c r="K363" i="14"/>
  <c r="J364" i="14"/>
  <c r="J363" i="14"/>
  <c r="K111" i="14"/>
  <c r="J111" i="14"/>
  <c r="A34" i="13"/>
  <c r="A32" i="13"/>
  <c r="A31" i="13"/>
  <c r="P3" i="4"/>
  <c r="A30" i="13"/>
  <c r="A29" i="13"/>
  <c r="A28" i="13"/>
  <c r="B9" i="3" s="1"/>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H1237" i="16"/>
  <c r="I1479" i="16"/>
  <c r="F1507" i="16"/>
  <c r="R1547" i="16"/>
  <c r="G1555" i="16"/>
  <c r="J1561" i="16"/>
  <c r="I1563" i="16"/>
  <c r="F1601" i="16"/>
  <c r="G1635" i="16"/>
  <c r="F1699" i="16"/>
  <c r="G1787" i="16"/>
  <c r="I1795" i="16"/>
  <c r="F1803" i="16"/>
  <c r="F1815" i="16"/>
  <c r="H1867" i="16"/>
  <c r="F1891" i="16"/>
  <c r="I1931" i="16"/>
  <c r="H2171"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I4" i="14" s="1"/>
  <c r="A2" i="13"/>
  <c r="AB2505" i="16"/>
  <c r="B21" i="10"/>
  <c r="G21" i="10" s="1"/>
  <c r="B16" i="10"/>
  <c r="J6" i="14"/>
  <c r="J9" i="14"/>
  <c r="J10" i="14"/>
  <c r="J11" i="14"/>
  <c r="J5" i="14"/>
  <c r="K5" i="14"/>
  <c r="J7" i="14"/>
  <c r="J8" i="14"/>
  <c r="D11" i="4"/>
  <c r="B4" i="10"/>
  <c r="G4" i="10" s="1"/>
  <c r="H4" i="10" s="1"/>
  <c r="D4" i="10" s="1"/>
  <c r="B5" i="10"/>
  <c r="G5" i="10" s="1"/>
  <c r="H5" i="10" s="1"/>
  <c r="D5" i="10" s="1"/>
  <c r="B17" i="10"/>
  <c r="G17" i="10" s="1"/>
  <c r="H17" i="10" s="1"/>
  <c r="D17" i="10" s="1"/>
  <c r="B18" i="10"/>
  <c r="B51" i="10"/>
  <c r="G51" i="10" s="1"/>
  <c r="B52" i="10"/>
  <c r="G52" i="10"/>
  <c r="B6" i="10"/>
  <c r="G6" i="10" s="1"/>
  <c r="B22" i="10"/>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H1321" i="16"/>
  <c r="A73" i="2"/>
  <c r="A1" i="2"/>
  <c r="J51" i="16"/>
  <c r="H1365" i="16"/>
  <c r="I68" i="4"/>
  <c r="F21" i="10"/>
  <c r="H21" i="10" s="1"/>
  <c r="D21" i="10" s="1"/>
  <c r="F40" i="10"/>
  <c r="F23" i="10"/>
  <c r="C12" i="3"/>
  <c r="G18" i="10"/>
  <c r="H18" i="10" s="1"/>
  <c r="C29" i="3"/>
  <c r="J1787" i="16"/>
  <c r="R3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J2291" i="16"/>
  <c r="G199" i="16"/>
  <c r="H191" i="16"/>
  <c r="H179" i="16"/>
  <c r="R179" i="16"/>
  <c r="F179" i="16"/>
  <c r="E165" i="16"/>
  <c r="H165" i="16"/>
  <c r="H147" i="16"/>
  <c r="F147" i="16"/>
  <c r="R97" i="16"/>
  <c r="E97" i="16"/>
  <c r="G83" i="16"/>
  <c r="E83" i="16"/>
  <c r="I37" i="16"/>
  <c r="R37" i="16"/>
  <c r="H19" i="16"/>
  <c r="H97" i="16"/>
  <c r="I147" i="16"/>
  <c r="R147" i="16"/>
  <c r="I115" i="16"/>
  <c r="J97" i="16"/>
  <c r="F205" i="16"/>
  <c r="E37" i="16"/>
  <c r="F1145" i="16"/>
  <c r="R1365" i="16"/>
  <c r="G1253" i="16"/>
  <c r="H1257" i="16"/>
  <c r="F1181" i="16"/>
  <c r="R1181" i="16"/>
  <c r="I1165" i="16"/>
  <c r="J1141" i="16"/>
  <c r="J1125" i="16"/>
  <c r="H1125" i="16"/>
  <c r="E892" i="16"/>
  <c r="X892" i="16" s="1"/>
  <c r="F1969" i="16"/>
  <c r="I2123" i="16"/>
  <c r="E2123" i="16"/>
  <c r="X2123" i="16" s="1"/>
  <c r="J1585" i="16"/>
  <c r="G1545" i="16"/>
  <c r="E1437" i="16"/>
  <c r="X1437" i="16" s="1"/>
  <c r="E448" i="16"/>
  <c r="J2123" i="16"/>
  <c r="R2017" i="16"/>
  <c r="G1693" i="16"/>
  <c r="H1601" i="16"/>
  <c r="J1691" i="16"/>
  <c r="R1417" i="16"/>
  <c r="F11" i="16"/>
  <c r="I1137" i="16"/>
  <c r="F1253" i="16"/>
  <c r="F33" i="16"/>
  <c r="J1473" i="16"/>
  <c r="J1342" i="16"/>
  <c r="E1109" i="16"/>
  <c r="X1109" i="16" s="1"/>
  <c r="I1109" i="16"/>
  <c r="G1109" i="16"/>
  <c r="J1109" i="16"/>
  <c r="G1105" i="16"/>
  <c r="I156" i="16"/>
  <c r="J1321" i="16"/>
  <c r="F1321" i="16"/>
  <c r="R1339" i="16"/>
  <c r="F2275" i="16"/>
  <c r="G2275" i="16"/>
  <c r="E2275" i="16"/>
  <c r="X2275" i="16" s="1"/>
  <c r="J2275" i="16"/>
  <c r="E1819" i="16"/>
  <c r="X1819" i="16" s="1"/>
  <c r="F1819" i="16"/>
  <c r="R1819" i="16"/>
  <c r="G1819" i="16"/>
  <c r="I1819" i="16"/>
  <c r="H1819" i="16"/>
  <c r="F1807" i="16"/>
  <c r="J1771" i="16"/>
  <c r="H1771" i="16"/>
  <c r="I1771" i="16"/>
  <c r="E1771" i="16"/>
  <c r="X1771" i="16" s="1"/>
  <c r="R1747" i="16"/>
  <c r="J1747" i="16"/>
  <c r="F1747" i="16"/>
  <c r="G1747" i="16"/>
  <c r="F1727" i="16"/>
  <c r="J1727" i="16"/>
  <c r="H1301" i="16"/>
  <c r="H553" i="16"/>
  <c r="F351" i="16"/>
  <c r="F1771" i="16"/>
  <c r="I1101" i="16"/>
  <c r="H1881"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I1684" i="16"/>
  <c r="H1616" i="16"/>
  <c r="H1369" i="16"/>
  <c r="E1317" i="16"/>
  <c r="X1317" i="16" s="1"/>
  <c r="I1317" i="16"/>
  <c r="G1317" i="16"/>
  <c r="R279" i="16"/>
  <c r="I279" i="16"/>
  <c r="I1723" i="16"/>
  <c r="I1747" i="16"/>
  <c r="H2352" i="16"/>
  <c r="E2100" i="16"/>
  <c r="X2100" i="16" s="1"/>
  <c r="F2238" i="16"/>
  <c r="H1767" i="16"/>
  <c r="J1819" i="16"/>
  <c r="R1551" i="16"/>
  <c r="H1551" i="16"/>
  <c r="I1551" i="16"/>
  <c r="H1911" i="16"/>
  <c r="J1377" i="16"/>
  <c r="G1537" i="16"/>
  <c r="I2017" i="16"/>
  <c r="I187" i="16"/>
  <c r="H187" i="16"/>
  <c r="E187" i="16"/>
  <c r="E1453" i="16"/>
  <c r="X1453" i="16" s="1"/>
  <c r="I51" i="16"/>
  <c r="R2147" i="16"/>
  <c r="G2083" i="16"/>
  <c r="E2083" i="16"/>
  <c r="X2083" i="16" s="1"/>
  <c r="G1657" i="16"/>
  <c r="E69" i="16"/>
  <c r="J69" i="16"/>
  <c r="R101" i="16"/>
  <c r="J101" i="16"/>
  <c r="E1707" i="16"/>
  <c r="X1707" i="16" s="1"/>
  <c r="H1707" i="16"/>
  <c r="J1703" i="16"/>
  <c r="I1703" i="16"/>
  <c r="E1703" i="16"/>
  <c r="X1703" i="16" s="1"/>
  <c r="H1611" i="16"/>
  <c r="I1611" i="16"/>
  <c r="G1611" i="16"/>
  <c r="F1611" i="16"/>
  <c r="I1607" i="16"/>
  <c r="F1587" i="16"/>
  <c r="E1587" i="16"/>
  <c r="X1587" i="16" s="1"/>
  <c r="H1587" i="16"/>
  <c r="R1587" i="16"/>
  <c r="J1587" i="16"/>
  <c r="G1587" i="16"/>
  <c r="I1587" i="16"/>
  <c r="J1579" i="16"/>
  <c r="E1579" i="16"/>
  <c r="X1579" i="16" s="1"/>
  <c r="G1579" i="16"/>
  <c r="J1571" i="16"/>
  <c r="G1571" i="16"/>
  <c r="E1571" i="16"/>
  <c r="X1571" i="16" s="1"/>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F37" i="16"/>
  <c r="H37" i="16"/>
  <c r="J37" i="16"/>
  <c r="G37" i="16"/>
  <c r="J2227" i="16"/>
  <c r="R2227" i="16"/>
  <c r="G1791" i="16"/>
  <c r="F1575" i="16"/>
  <c r="J1575" i="16"/>
  <c r="I1269" i="16"/>
  <c r="F1269" i="16"/>
  <c r="G174" i="16"/>
  <c r="F215" i="16"/>
  <c r="G215" i="16"/>
  <c r="H157" i="16"/>
  <c r="F209" i="16"/>
  <c r="J1831" i="16"/>
  <c r="I1831" i="16"/>
  <c r="H1737" i="16"/>
  <c r="I97" i="16"/>
  <c r="G1831" i="16"/>
  <c r="R1831" i="16"/>
  <c r="G1113" i="16"/>
  <c r="G1867" i="16"/>
  <c r="J1867" i="16"/>
  <c r="E1839" i="16"/>
  <c r="X1839" i="16" s="1"/>
  <c r="F2135" i="16"/>
  <c r="R121" i="16"/>
  <c r="G1751" i="16"/>
  <c r="J1711" i="16"/>
  <c r="R1697" i="16"/>
  <c r="F1751" i="16"/>
  <c r="I1803" i="16"/>
  <c r="H1803" i="16"/>
  <c r="J1101" i="16"/>
  <c r="E1751" i="16"/>
  <c r="X1751" i="16" s="1"/>
  <c r="F1169" i="16"/>
  <c r="H896" i="16"/>
  <c r="G1670" i="16"/>
  <c r="R1153" i="16"/>
  <c r="J1153" i="16"/>
  <c r="E1153" i="16"/>
  <c r="X1153" i="16" s="1"/>
  <c r="G1944" i="16"/>
  <c r="I1816" i="16"/>
  <c r="H1534" i="16"/>
  <c r="I1307" i="16"/>
  <c r="E1225" i="16"/>
  <c r="X1225" i="16" s="1"/>
  <c r="F1213" i="16"/>
  <c r="R1213" i="16"/>
  <c r="G1145" i="16"/>
  <c r="E1145" i="16"/>
  <c r="X1145" i="16" s="1"/>
  <c r="I1141" i="16"/>
  <c r="J1129" i="16"/>
  <c r="H1129" i="16"/>
  <c r="E1129" i="16"/>
  <c r="X1129" i="16" s="1"/>
  <c r="F1125" i="16"/>
  <c r="E1125" i="16"/>
  <c r="X1125" i="16" s="1"/>
  <c r="I1125" i="16"/>
  <c r="R998" i="16"/>
  <c r="R496" i="16"/>
  <c r="G1767" i="16"/>
  <c r="I1721" i="16"/>
  <c r="J1276" i="16"/>
  <c r="E1767" i="16"/>
  <c r="X1767" i="16" s="1"/>
  <c r="F1737" i="16"/>
  <c r="F1273" i="16"/>
  <c r="J1695" i="16"/>
  <c r="E1429" i="16"/>
  <c r="X1429" i="16" s="1"/>
  <c r="G1711" i="16"/>
  <c r="F69" i="16"/>
  <c r="R1776" i="16"/>
  <c r="I1839" i="16"/>
  <c r="R1867" i="16"/>
  <c r="G1125" i="16"/>
  <c r="H33" i="16"/>
  <c r="H1575" i="16"/>
  <c r="G1575" i="16"/>
  <c r="I1145" i="16"/>
  <c r="H1849" i="16"/>
  <c r="I1849" i="16"/>
  <c r="E2500" i="16"/>
  <c r="X2500" i="16" s="1"/>
  <c r="G1129" i="16"/>
  <c r="F1129" i="16"/>
  <c r="H2083" i="16"/>
  <c r="G157" i="16"/>
  <c r="E1401" i="16"/>
  <c r="X1401" i="16" s="1"/>
  <c r="H1101" i="16"/>
  <c r="F1101" i="16"/>
  <c r="E1101" i="16"/>
  <c r="X1101" i="16" s="1"/>
  <c r="E2414" i="16"/>
  <c r="X2414" i="16" s="1"/>
  <c r="J1273" i="16"/>
  <c r="R69" i="16"/>
  <c r="G1737" i="16"/>
  <c r="I1497" i="16"/>
  <c r="F1767" i="16"/>
  <c r="R1767" i="16"/>
  <c r="F1533" i="16"/>
  <c r="F1711" i="16"/>
  <c r="H69" i="16"/>
  <c r="F1867" i="16"/>
  <c r="R1125" i="16"/>
  <c r="G1257" i="16"/>
  <c r="I1225" i="16"/>
  <c r="R1145" i="16"/>
  <c r="R2478" i="16"/>
  <c r="H1646" i="16"/>
  <c r="E1867" i="16"/>
  <c r="X1867" i="16" s="1"/>
  <c r="R1129" i="16"/>
  <c r="J1948"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F1692" i="16"/>
  <c r="H333" i="16"/>
  <c r="I333" i="16"/>
  <c r="F1549" i="16"/>
  <c r="I2483" i="16"/>
  <c r="F2483"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J1065" i="16"/>
  <c r="F551" i="16"/>
  <c r="R551" i="16"/>
  <c r="E545" i="16"/>
  <c r="R543" i="16"/>
  <c r="H543" i="16"/>
  <c r="J543" i="16"/>
  <c r="I537" i="16"/>
  <c r="G535" i="16"/>
  <c r="G527" i="16"/>
  <c r="J523" i="16"/>
  <c r="F521" i="16"/>
  <c r="F511" i="16"/>
  <c r="G503" i="16"/>
  <c r="G487" i="16"/>
  <c r="G479" i="16"/>
  <c r="H479" i="16"/>
  <c r="I479" i="16"/>
  <c r="R479" i="16"/>
  <c r="F479" i="16"/>
  <c r="E479" i="16"/>
  <c r="J479" i="16"/>
  <c r="J471" i="16"/>
  <c r="G423" i="16"/>
  <c r="G415" i="16"/>
  <c r="G407" i="16"/>
  <c r="G399" i="16"/>
  <c r="R395" i="16"/>
  <c r="G391" i="16"/>
  <c r="G383" i="16"/>
  <c r="G375" i="16"/>
  <c r="G361" i="16"/>
  <c r="R359" i="16"/>
  <c r="R351" i="16"/>
  <c r="J351" i="16"/>
  <c r="E351" i="16"/>
  <c r="I351" i="16"/>
  <c r="H351" i="16"/>
  <c r="F343" i="16"/>
  <c r="J343" i="16"/>
  <c r="E343" i="16"/>
  <c r="I343" i="16"/>
  <c r="E339" i="16"/>
  <c r="G329" i="16"/>
  <c r="G327" i="16"/>
  <c r="G311" i="16"/>
  <c r="E303" i="16"/>
  <c r="R303" i="16"/>
  <c r="I303" i="16"/>
  <c r="H303" i="16"/>
  <c r="J299" i="16"/>
  <c r="E273" i="16"/>
  <c r="G543" i="16"/>
  <c r="F319" i="16"/>
  <c r="R1699" i="16"/>
  <c r="E1699" i="16"/>
  <c r="X1699" i="16" s="1"/>
  <c r="J65" i="16"/>
  <c r="R65" i="16"/>
  <c r="G65" i="16"/>
  <c r="G1479" i="16"/>
  <c r="G802" i="16"/>
  <c r="G287" i="16"/>
  <c r="F281" i="16"/>
  <c r="G255" i="16"/>
  <c r="J231" i="16"/>
  <c r="H231" i="16"/>
  <c r="G1165" i="16"/>
  <c r="R1165" i="16"/>
  <c r="G764" i="16"/>
  <c r="I1181" i="16"/>
  <c r="G1181" i="16"/>
  <c r="J1181" i="16"/>
  <c r="H1181" i="16"/>
  <c r="E2323" i="16"/>
  <c r="X2323" i="16" s="1"/>
  <c r="F2268" i="16"/>
  <c r="G2191" i="16"/>
  <c r="J2156" i="16"/>
  <c r="G2027" i="16"/>
  <c r="G2019" i="16"/>
  <c r="E1995" i="16"/>
  <c r="X1995" i="16" s="1"/>
  <c r="R1995" i="16"/>
  <c r="F1995" i="16"/>
  <c r="J1995" i="16"/>
  <c r="R1945"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499" i="16"/>
  <c r="I1487" i="16"/>
  <c r="G1471" i="16"/>
  <c r="I1463" i="16"/>
  <c r="R1463" i="16"/>
  <c r="H1455" i="16"/>
  <c r="E1455" i="16"/>
  <c r="X1455" i="16" s="1"/>
  <c r="I1328" i="16"/>
  <c r="G1166" i="16"/>
  <c r="G1053" i="16"/>
  <c r="F824" i="16"/>
  <c r="G738" i="16"/>
  <c r="E1095" i="16"/>
  <c r="X1095" i="16" s="1"/>
  <c r="H582" i="16"/>
  <c r="I1649" i="16"/>
  <c r="F726" i="16"/>
  <c r="H810" i="16"/>
  <c r="H1165" i="16"/>
  <c r="F1165" i="16"/>
  <c r="H1463" i="16"/>
  <c r="E1659" i="16"/>
  <c r="X1659" i="16" s="1"/>
  <c r="J1897" i="16"/>
  <c r="G239" i="16"/>
  <c r="H1983" i="16"/>
  <c r="I1921" i="16"/>
  <c r="G1543" i="16"/>
  <c r="G279" i="16"/>
  <c r="G1995" i="16"/>
  <c r="H285" i="16"/>
  <c r="J279" i="16"/>
  <c r="F279" i="16"/>
  <c r="E279" i="16"/>
  <c r="G271" i="16"/>
  <c r="F271" i="16"/>
  <c r="I271" i="16"/>
  <c r="I263" i="16"/>
  <c r="F263" i="16"/>
  <c r="H263" i="16"/>
  <c r="R263" i="16"/>
  <c r="J245" i="16"/>
  <c r="H233" i="16"/>
  <c r="R914" i="16"/>
  <c r="F1919" i="16"/>
  <c r="G1919" i="16"/>
  <c r="F1948" i="16"/>
  <c r="I120" i="16"/>
  <c r="E1663" i="16"/>
  <c r="X1663" i="16" s="1"/>
  <c r="G1531" i="16"/>
  <c r="G1511" i="16"/>
  <c r="J1467" i="16"/>
  <c r="J1324" i="16"/>
  <c r="F1293" i="16"/>
  <c r="R1293" i="16"/>
  <c r="E1293" i="16"/>
  <c r="X1293" i="16" s="1"/>
  <c r="E912" i="16"/>
  <c r="X912" i="16" s="1"/>
  <c r="E820" i="16"/>
  <c r="X820" i="16" s="1"/>
  <c r="J710" i="16"/>
  <c r="I602" i="16"/>
  <c r="F2171" i="16"/>
  <c r="E1165" i="16"/>
  <c r="X1165" i="16" s="1"/>
  <c r="G1903" i="16"/>
  <c r="G1463" i="16"/>
  <c r="J1983" i="16"/>
  <c r="R1948" i="16"/>
  <c r="I1983" i="16"/>
  <c r="I1945" i="16"/>
  <c r="E1181" i="16"/>
  <c r="X1181" i="16" s="1"/>
  <c r="F1110" i="16"/>
  <c r="H2446" i="16"/>
  <c r="G263" i="16"/>
  <c r="H279" i="16"/>
  <c r="H704" i="16"/>
  <c r="F1635" i="16"/>
  <c r="R1655" i="16"/>
  <c r="G165" i="16"/>
  <c r="J165" i="16"/>
  <c r="I165" i="16"/>
  <c r="R165" i="16"/>
  <c r="J1700" i="16"/>
  <c r="I1804" i="16"/>
  <c r="E1259" i="16"/>
  <c r="X1259" i="16" s="1"/>
  <c r="H634" i="16"/>
  <c r="G1200" i="16"/>
  <c r="E1417" i="16"/>
  <c r="X1417" i="16" s="1"/>
  <c r="I1417" i="16"/>
  <c r="H1417" i="16"/>
  <c r="E1214" i="16"/>
  <c r="X1214" i="16" s="1"/>
  <c r="G1843" i="16"/>
  <c r="I2287" i="16"/>
  <c r="E2287" i="16"/>
  <c r="X2287" i="16" s="1"/>
  <c r="G612" i="16"/>
  <c r="G2167" i="16"/>
  <c r="H2167" i="16"/>
  <c r="E2167" i="16"/>
  <c r="X2167" i="16" s="1"/>
  <c r="R1870" i="16"/>
  <c r="J1937" i="16"/>
  <c r="R1683" i="16"/>
  <c r="E1683" i="16"/>
  <c r="X1683" i="16" s="1"/>
  <c r="H1683" i="16"/>
  <c r="H1687" i="16"/>
  <c r="F1687" i="16"/>
  <c r="R1679" i="16"/>
  <c r="F1671" i="16"/>
  <c r="G1667" i="16"/>
  <c r="F1432" i="16"/>
  <c r="H1357" i="16"/>
  <c r="R1357" i="16"/>
  <c r="J1357" i="16"/>
  <c r="R1325" i="16"/>
  <c r="F1325" i="16"/>
  <c r="R1301" i="16"/>
  <c r="E1301" i="16"/>
  <c r="X1301" i="16" s="1"/>
  <c r="I1301" i="16"/>
  <c r="R1286" i="16"/>
  <c r="G1251" i="16"/>
  <c r="R1228" i="16"/>
  <c r="I1733" i="16"/>
  <c r="E1357" i="16"/>
  <c r="X1357" i="16" s="1"/>
  <c r="G2483" i="16"/>
  <c r="R2483" i="16"/>
  <c r="G1301" i="16"/>
  <c r="J802" i="16"/>
  <c r="F1301" i="16"/>
  <c r="F328" i="16"/>
  <c r="I321" i="16"/>
  <c r="G1691" i="16"/>
  <c r="R1691" i="16"/>
  <c r="G1095" i="16"/>
  <c r="R1095" i="16"/>
  <c r="H1095" i="16"/>
  <c r="I1095" i="16"/>
  <c r="G1136" i="16"/>
  <c r="J1237" i="16"/>
  <c r="I1237" i="16"/>
  <c r="R1237" i="16"/>
  <c r="E1237" i="16"/>
  <c r="X1237" i="16" s="1"/>
  <c r="F1237" i="16"/>
  <c r="G1237" i="16"/>
  <c r="R2167" i="16"/>
  <c r="G1325" i="16"/>
  <c r="G1687" i="16"/>
  <c r="G756" i="16"/>
  <c r="H1479" i="16"/>
  <c r="J1479" i="16"/>
  <c r="F1479" i="16"/>
  <c r="E1479" i="16"/>
  <c r="X1479" i="16" s="1"/>
  <c r="H2238" i="16"/>
  <c r="G2238" i="16"/>
  <c r="F344" i="16"/>
  <c r="R1675" i="16"/>
  <c r="H1928" i="16"/>
  <c r="G69" i="16"/>
  <c r="I1715" i="16"/>
  <c r="H1715" i="16"/>
  <c r="E1715" i="16"/>
  <c r="X1715" i="16" s="1"/>
  <c r="R215" i="16"/>
  <c r="J215" i="16"/>
  <c r="I215" i="16"/>
  <c r="H215" i="16"/>
  <c r="I551" i="16"/>
  <c r="J551" i="16"/>
  <c r="E551" i="16"/>
  <c r="G551" i="16"/>
  <c r="H551" i="16"/>
  <c r="I1809" i="16"/>
  <c r="G1503" i="16"/>
  <c r="I1401" i="16"/>
  <c r="E1823" i="16"/>
  <c r="X1823" i="16" s="1"/>
  <c r="R1919" i="16"/>
  <c r="I1919" i="16"/>
  <c r="H1919" i="16"/>
  <c r="I1718" i="16"/>
  <c r="I1473" i="16"/>
  <c r="R1473" i="16"/>
  <c r="H1577" i="16"/>
  <c r="G1873" i="16"/>
  <c r="G1763" i="16"/>
  <c r="H1747" i="16"/>
  <c r="E1747" i="16"/>
  <c r="X1747" i="16" s="1"/>
  <c r="F1739" i="16"/>
  <c r="R1739" i="16"/>
  <c r="I1739" i="16"/>
  <c r="H1739" i="16"/>
  <c r="J1739" i="16"/>
  <c r="I1735" i="16"/>
  <c r="G1731" i="16"/>
  <c r="G1727" i="16"/>
  <c r="E1727" i="16"/>
  <c r="X1727" i="16" s="1"/>
  <c r="H1755" i="16"/>
  <c r="I1755" i="16"/>
  <c r="E678" i="16"/>
  <c r="X678" i="16" s="1"/>
  <c r="G2451" i="16"/>
  <c r="H1713" i="16"/>
  <c r="E543" i="16"/>
  <c r="I543" i="16"/>
  <c r="G1213" i="16"/>
  <c r="J1089" i="16"/>
  <c r="R2155" i="16"/>
  <c r="E2155" i="16"/>
  <c r="X2155" i="16" s="1"/>
  <c r="J1475" i="16"/>
  <c r="F1475" i="16"/>
  <c r="R1475" i="16"/>
  <c r="F1097" i="16"/>
  <c r="R1097" i="16"/>
  <c r="H1889" i="16"/>
  <c r="F1889" i="16"/>
  <c r="H1160" i="16"/>
  <c r="I1349" i="16"/>
  <c r="J1173" i="16"/>
  <c r="F1173" i="16"/>
  <c r="H1173" i="16"/>
  <c r="R1173" i="16"/>
  <c r="J130" i="16"/>
  <c r="R291" i="16"/>
  <c r="G2211" i="16"/>
  <c r="G2103" i="16"/>
  <c r="I2091" i="16"/>
  <c r="F2091" i="16"/>
  <c r="E2091" i="16"/>
  <c r="X2091" i="16" s="1"/>
  <c r="R2059" i="16"/>
  <c r="J968" i="16"/>
  <c r="F890" i="16"/>
  <c r="J860" i="16"/>
  <c r="H1895" i="16"/>
  <c r="F83" i="16"/>
  <c r="H51" i="16"/>
  <c r="R51" i="16"/>
  <c r="G1889" i="16"/>
  <c r="G2091" i="16"/>
  <c r="I133" i="16"/>
  <c r="G99" i="16"/>
  <c r="G956" i="16"/>
  <c r="H409" i="16"/>
  <c r="R547" i="16"/>
  <c r="G2388" i="16"/>
  <c r="G2248" i="16"/>
  <c r="G2171" i="16"/>
  <c r="R2171" i="16"/>
  <c r="F1895" i="16"/>
  <c r="I1895" i="16"/>
  <c r="G2147" i="16"/>
  <c r="E317" i="16"/>
  <c r="R563" i="16"/>
  <c r="J2147" i="16"/>
  <c r="E2147" i="16"/>
  <c r="X2147" i="16" s="1"/>
  <c r="J1699" i="16"/>
  <c r="J1116" i="16"/>
  <c r="F1648" i="16"/>
  <c r="G2096" i="16"/>
  <c r="F51" i="16"/>
  <c r="I2001" i="16"/>
  <c r="J2091" i="16"/>
  <c r="E1649" i="16"/>
  <c r="X1649" i="16" s="1"/>
  <c r="F2001"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F2419" i="16"/>
  <c r="I2260" i="16"/>
  <c r="F2260" i="16"/>
  <c r="G1868" i="16"/>
  <c r="G1037" i="16"/>
  <c r="R1029" i="16"/>
  <c r="I1029" i="16"/>
  <c r="F1029" i="16"/>
  <c r="I2171" i="16"/>
  <c r="F1702" i="16"/>
  <c r="G1895" i="16"/>
  <c r="H1699" i="16"/>
  <c r="G1699" i="16"/>
  <c r="F335" i="16"/>
  <c r="H1565" i="16"/>
  <c r="H295" i="16"/>
  <c r="I485"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G1280" i="16"/>
  <c r="E886" i="16"/>
  <c r="X886" i="16" s="1"/>
  <c r="E751" i="16"/>
  <c r="X751" i="16" s="1"/>
  <c r="F676" i="16"/>
  <c r="J676" i="16"/>
  <c r="G657" i="16"/>
  <c r="J2171" i="16"/>
  <c r="F1843" i="16"/>
  <c r="H2468" i="16"/>
  <c r="E860" i="16"/>
  <c r="X860" i="16" s="1"/>
  <c r="R1895" i="16"/>
  <c r="R1989" i="16"/>
  <c r="H317" i="16"/>
  <c r="I2147" i="16"/>
  <c r="I1699" i="16"/>
  <c r="H1581" i="16"/>
  <c r="F93" i="16"/>
  <c r="I99" i="16"/>
  <c r="E51" i="16"/>
  <c r="R172" i="16"/>
  <c r="R335" i="16"/>
  <c r="R2091" i="16"/>
  <c r="J2190" i="16"/>
  <c r="H335" i="16"/>
  <c r="J133" i="16"/>
  <c r="F85" i="16"/>
  <c r="I2284" i="16"/>
  <c r="J1803" i="16"/>
  <c r="E1803" i="16"/>
  <c r="X1803" i="16" s="1"/>
  <c r="R1803" i="16"/>
  <c r="G1803" i="16"/>
  <c r="I1937" i="16"/>
  <c r="G1937" i="16"/>
  <c r="E1937" i="16"/>
  <c r="X1937" i="16" s="1"/>
  <c r="J1828" i="16"/>
  <c r="R676" i="16"/>
  <c r="E1507" i="16"/>
  <c r="X1507" i="16" s="1"/>
  <c r="G1507" i="16"/>
  <c r="I1507" i="16"/>
  <c r="R1507" i="16"/>
  <c r="H1507" i="16"/>
  <c r="E2227" i="16"/>
  <c r="X2227" i="16" s="1"/>
  <c r="H2227" i="16"/>
  <c r="G2227" i="16"/>
  <c r="F2227" i="16"/>
  <c r="I1173" i="16"/>
  <c r="E1173" i="16"/>
  <c r="X1173" i="16" s="1"/>
  <c r="R2323" i="16"/>
  <c r="F1879" i="16"/>
  <c r="E1879" i="16"/>
  <c r="X1879" i="16" s="1"/>
  <c r="F1349" i="16"/>
  <c r="J567" i="16"/>
  <c r="I1261" i="16"/>
  <c r="E666" i="16"/>
  <c r="X666" i="16" s="1"/>
  <c r="G2188" i="16"/>
  <c r="I2444" i="16"/>
  <c r="R1577" i="16"/>
  <c r="I1537" i="16"/>
  <c r="I2164" i="16"/>
  <c r="J1824" i="16"/>
  <c r="I1824" i="16"/>
  <c r="F1324" i="16"/>
  <c r="G1324" i="16"/>
  <c r="E1551" i="16"/>
  <c r="X1551" i="16" s="1"/>
  <c r="G1551" i="16"/>
  <c r="I1683" i="16"/>
  <c r="F1683" i="16"/>
  <c r="G1683" i="16"/>
  <c r="J1683" i="16"/>
  <c r="E788" i="16"/>
  <c r="X788" i="16" s="1"/>
  <c r="R2224" i="16"/>
  <c r="I281" i="16"/>
  <c r="J1689" i="16"/>
  <c r="R1689" i="16"/>
  <c r="H1689" i="16"/>
  <c r="E1689" i="16"/>
  <c r="X1689" i="16" s="1"/>
  <c r="J544" i="16"/>
  <c r="J303" i="16"/>
  <c r="F303" i="16"/>
  <c r="J1712" i="16"/>
  <c r="I1712"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75" i="16"/>
  <c r="F75" i="16"/>
  <c r="E1191" i="16"/>
  <c r="X1191" i="16" s="1"/>
  <c r="H1191" i="16"/>
  <c r="G1191" i="16"/>
  <c r="H1408" i="16"/>
  <c r="F1748"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F1902" i="16"/>
  <c r="G588" i="16"/>
  <c r="G1643" i="16"/>
  <c r="R1643" i="16"/>
  <c r="H1643" i="16"/>
  <c r="I1643" i="16"/>
  <c r="F1643" i="16"/>
  <c r="J1643" i="16"/>
  <c r="E1975" i="16"/>
  <c r="X1975" i="16" s="1"/>
  <c r="F1975" i="16"/>
  <c r="J1975" i="16"/>
  <c r="R1975" i="16"/>
  <c r="G1975" i="16"/>
  <c r="H1975" i="16"/>
  <c r="I1179" i="16"/>
  <c r="H1179" i="16"/>
  <c r="G1179" i="16"/>
  <c r="E1179" i="16"/>
  <c r="X1179" i="16" s="1"/>
  <c r="R1179" i="16"/>
  <c r="F1179" i="16"/>
  <c r="G1131" i="16"/>
  <c r="J958" i="16"/>
  <c r="G1952" i="16"/>
  <c r="R2287" i="16"/>
  <c r="G2287" i="16"/>
  <c r="F1260" i="16"/>
  <c r="G1260" i="16"/>
  <c r="R1273" i="16"/>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232" i="16"/>
  <c r="E1806" i="16"/>
  <c r="X1806" i="16" s="1"/>
  <c r="F2396" i="16"/>
  <c r="H2310" i="16"/>
  <c r="E185" i="16"/>
  <c r="G185" i="16"/>
  <c r="H213" i="16"/>
  <c r="J1179" i="16"/>
  <c r="R2076" i="16"/>
  <c r="I1787" i="16"/>
  <c r="H1787" i="16"/>
  <c r="E1787" i="16"/>
  <c r="X1787" i="16" s="1"/>
  <c r="F1920" i="16"/>
  <c r="G53" i="16"/>
  <c r="F1084" i="16"/>
  <c r="J1974" i="16"/>
  <c r="I638" i="16"/>
  <c r="G253" i="16"/>
  <c r="F207" i="16"/>
  <c r="E207" i="16"/>
  <c r="I207" i="16"/>
  <c r="G207" i="16"/>
  <c r="H207" i="16"/>
  <c r="E1032" i="16"/>
  <c r="X1032" i="16" s="1"/>
  <c r="E1157" i="16"/>
  <c r="X1157" i="16" s="1"/>
  <c r="F1157" i="16"/>
  <c r="H1157" i="16"/>
  <c r="R1134" i="16"/>
  <c r="I1134" i="16"/>
  <c r="G1057" i="16"/>
  <c r="G1045" i="16"/>
  <c r="G990" i="16"/>
  <c r="J954" i="16"/>
  <c r="I954" i="16"/>
  <c r="J1137" i="16"/>
  <c r="J1721" i="16"/>
  <c r="R1313" i="16"/>
  <c r="I1825" i="16"/>
  <c r="I129" i="16"/>
  <c r="F1787" i="16"/>
  <c r="F1365" i="16"/>
  <c r="R1795" i="16"/>
  <c r="J440" i="16"/>
  <c r="F65" i="16"/>
  <c r="E65" i="16"/>
  <c r="I2364" i="16"/>
  <c r="F101" i="16"/>
  <c r="I101" i="16"/>
  <c r="E1137" i="16"/>
  <c r="X1137" i="16" s="1"/>
  <c r="F1313" i="16"/>
  <c r="H1846" i="16"/>
  <c r="R1825" i="16"/>
  <c r="H1825" i="16"/>
  <c r="I1884" i="16"/>
  <c r="I822" i="16"/>
  <c r="R817" i="16"/>
  <c r="G129" i="16"/>
  <c r="F129" i="16"/>
  <c r="R1787" i="16"/>
  <c r="H1648" i="16"/>
  <c r="J1365" i="16"/>
  <c r="J1920" i="16"/>
  <c r="F1795" i="16"/>
  <c r="J1795" i="16"/>
  <c r="H65" i="16"/>
  <c r="E101" i="16"/>
  <c r="R53" i="16"/>
  <c r="I776" i="16"/>
  <c r="G1475" i="16"/>
  <c r="I1975" i="16"/>
  <c r="G762" i="16"/>
  <c r="E1643" i="16"/>
  <c r="X1643" i="16" s="1"/>
  <c r="R253" i="16"/>
  <c r="J207" i="16"/>
  <c r="R1157" i="16"/>
  <c r="H2324" i="16"/>
  <c r="G1633" i="16"/>
  <c r="J1494" i="16"/>
  <c r="F2155" i="16"/>
  <c r="J2155" i="16"/>
  <c r="I2155" i="16"/>
  <c r="H2155" i="16"/>
  <c r="G2155" i="16"/>
  <c r="E1140" i="16"/>
  <c r="X1140" i="16" s="1"/>
  <c r="F1140" i="16"/>
  <c r="J1148" i="16"/>
  <c r="G277" i="16"/>
  <c r="E197"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G439" i="16"/>
  <c r="E271" i="16"/>
  <c r="H271" i="16"/>
  <c r="J271" i="16"/>
  <c r="R271" i="16"/>
  <c r="G26" i="16"/>
  <c r="F187" i="16"/>
  <c r="G187" i="16"/>
  <c r="J187" i="16"/>
  <c r="G52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G1142" i="16"/>
  <c r="H1142" i="16"/>
  <c r="E2171" i="16"/>
  <c r="X2171" i="16" s="1"/>
  <c r="H1691" i="16"/>
  <c r="G1590" i="16"/>
  <c r="E952" i="16"/>
  <c r="X952" i="16" s="1"/>
  <c r="E2468" i="16"/>
  <c r="X2468" i="16" s="1"/>
  <c r="R942" i="16"/>
  <c r="I1196" i="16"/>
  <c r="F1417" i="16"/>
  <c r="I2167" i="16"/>
  <c r="F2167" i="16"/>
  <c r="G644" i="16"/>
  <c r="F1624" i="16"/>
  <c r="I1624" i="16"/>
  <c r="H2087" i="16"/>
  <c r="J1253" i="16"/>
  <c r="H81" i="16"/>
  <c r="F1736" i="16"/>
  <c r="H1097" i="16"/>
  <c r="J1507" i="16"/>
  <c r="G2228" i="16"/>
  <c r="R1569" i="16"/>
  <c r="G343" i="16"/>
  <c r="R343" i="16"/>
  <c r="H343" i="16"/>
  <c r="I289"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I1256" i="16"/>
  <c r="H1953" i="16"/>
  <c r="H892" i="16"/>
  <c r="E1662" i="16"/>
  <c r="X1662" i="16" s="1"/>
  <c r="H930" i="16"/>
  <c r="F115" i="16"/>
  <c r="J520" i="16"/>
  <c r="G2291" i="16"/>
  <c r="G360" i="16"/>
  <c r="H115" i="16"/>
  <c r="R115" i="16"/>
  <c r="E2079" i="16"/>
  <c r="X2079" i="16" s="1"/>
  <c r="R449" i="16"/>
  <c r="E560" i="16"/>
  <c r="R102" i="16"/>
  <c r="E1673" i="16"/>
  <c r="X1673" i="16" s="1"/>
  <c r="J1516" i="16"/>
  <c r="I2291" i="16"/>
  <c r="E424" i="16"/>
  <c r="R504" i="16"/>
  <c r="J115" i="16"/>
  <c r="H1785" i="16"/>
  <c r="E2400" i="16"/>
  <c r="X2400" i="16" s="1"/>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J529"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I1229" i="16"/>
  <c r="F256" i="16"/>
  <c r="R193" i="16"/>
  <c r="E1705" i="16"/>
  <c r="X1705" i="16" s="1"/>
  <c r="R1961" i="16"/>
  <c r="E1785" i="16"/>
  <c r="X1785" i="16" s="1"/>
  <c r="F19" i="16"/>
  <c r="G1961" i="16"/>
  <c r="G1144" i="16"/>
  <c r="R672" i="16"/>
  <c r="J1398" i="16"/>
  <c r="E1541" i="16"/>
  <c r="X1541" i="16" s="1"/>
  <c r="I1774" i="16"/>
  <c r="I191" i="16"/>
  <c r="R191" i="16"/>
  <c r="J191" i="16"/>
  <c r="F191" i="16"/>
  <c r="E191" i="16"/>
  <c r="G191" i="16"/>
  <c r="J918" i="16"/>
  <c r="I1002" i="16"/>
  <c r="G1355" i="16"/>
  <c r="H1355" i="16"/>
  <c r="H2496" i="16"/>
  <c r="I2496" i="16"/>
  <c r="H2336" i="16"/>
  <c r="F2336" i="16"/>
  <c r="G2406" i="16"/>
  <c r="J2406" i="16"/>
  <c r="H61" i="16"/>
  <c r="H57" i="16"/>
  <c r="E57" i="16"/>
  <c r="R57" i="16"/>
  <c r="I57" i="16"/>
  <c r="R1774" i="16"/>
  <c r="R1433" i="16"/>
  <c r="I1433" i="16"/>
  <c r="E1449" i="16"/>
  <c r="X1449" i="16" s="1"/>
  <c r="I1449" i="16"/>
  <c r="R1449" i="16"/>
  <c r="G1775" i="16"/>
  <c r="R1775" i="16"/>
  <c r="H1152" i="16"/>
  <c r="F2484" i="16"/>
  <c r="G1671" i="16"/>
  <c r="H1671" i="16"/>
  <c r="R608" i="16"/>
  <c r="H560" i="16"/>
  <c r="R966" i="16"/>
  <c r="E520" i="16"/>
  <c r="I520" i="16"/>
  <c r="I892" i="16"/>
  <c r="G982" i="16"/>
  <c r="G1006" i="16"/>
  <c r="R1217" i="16"/>
  <c r="G1217" i="16"/>
  <c r="H1217" i="16"/>
  <c r="H161" i="16"/>
  <c r="E161" i="16"/>
  <c r="G161" i="16"/>
  <c r="R161" i="16"/>
  <c r="R561" i="16"/>
  <c r="R352" i="16"/>
  <c r="R1553" i="16"/>
  <c r="R1761" i="16"/>
  <c r="G1761" i="16"/>
  <c r="R660" i="16"/>
  <c r="G900" i="16"/>
  <c r="R1185" i="16"/>
  <c r="G1241" i="16"/>
  <c r="R1241" i="16"/>
  <c r="J1414" i="16"/>
  <c r="J1462" i="16"/>
  <c r="E139" i="16"/>
  <c r="F139" i="16"/>
  <c r="R139" i="16"/>
  <c r="E2291" i="16"/>
  <c r="X2291" i="16" s="1"/>
  <c r="F2291" i="16"/>
  <c r="R1510" i="16"/>
  <c r="R2291" i="16"/>
  <c r="I1510" i="16"/>
  <c r="H2291" i="16"/>
  <c r="J1671" i="16"/>
  <c r="F1217" i="16"/>
  <c r="I1185" i="16"/>
  <c r="J368" i="16"/>
  <c r="G110" i="16"/>
  <c r="E488" i="16"/>
  <c r="I854" i="16"/>
  <c r="G1229" i="16"/>
  <c r="E1229" i="16"/>
  <c r="X1229" i="16" s="1"/>
  <c r="H1229" i="16"/>
  <c r="G19" i="16"/>
  <c r="R19" i="16"/>
  <c r="E19" i="16"/>
  <c r="I19" i="16"/>
  <c r="J19" i="16"/>
  <c r="J67" i="16"/>
  <c r="F203" i="16"/>
  <c r="H203" i="16"/>
  <c r="I384" i="16"/>
  <c r="F384" i="16"/>
  <c r="G189" i="16"/>
  <c r="G29" i="16"/>
  <c r="G115" i="16"/>
  <c r="I199" i="16"/>
  <c r="R199" i="16"/>
  <c r="J199" i="16"/>
  <c r="H199" i="16"/>
  <c r="E199" i="16"/>
  <c r="F199" i="16"/>
  <c r="R12" i="16"/>
  <c r="H211" i="16"/>
  <c r="I571" i="16"/>
  <c r="G384" i="16"/>
  <c r="J113" i="16"/>
  <c r="F113" i="16"/>
  <c r="J117" i="16"/>
  <c r="J124" i="16"/>
  <c r="R124" i="16"/>
  <c r="I124" i="16"/>
  <c r="E268" i="16"/>
  <c r="E1334" i="16"/>
  <c r="X1334" i="16" s="1"/>
  <c r="J1334" i="16"/>
  <c r="H1441" i="16"/>
  <c r="F1441" i="16"/>
  <c r="E1441" i="16"/>
  <c r="X1441" i="16" s="1"/>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59" i="16"/>
  <c r="G501" i="16"/>
  <c r="F1152" i="16"/>
  <c r="E1521" i="16"/>
  <c r="X1521" i="16" s="1"/>
  <c r="F1299" i="16"/>
  <c r="G1238" i="16"/>
  <c r="E1144" i="16"/>
  <c r="X1144" i="16" s="1"/>
  <c r="I1144" i="16"/>
  <c r="I1217" i="16"/>
  <c r="F1355" i="16"/>
  <c r="H1753" i="16"/>
  <c r="E1152" i="16"/>
  <c r="X1152" i="16" s="1"/>
  <c r="R1204" i="16"/>
  <c r="G124" i="16"/>
  <c r="R1481" i="16"/>
  <c r="H1481" i="16"/>
  <c r="R1705" i="16"/>
  <c r="F1705" i="16"/>
  <c r="J1705" i="16"/>
  <c r="F224" i="16"/>
  <c r="I224" i="16"/>
  <c r="I280" i="16"/>
  <c r="R280" i="16"/>
  <c r="I884" i="16"/>
  <c r="F1553" i="16"/>
  <c r="H1553" i="16"/>
  <c r="J1553" i="16"/>
  <c r="G608" i="16"/>
  <c r="J708" i="16"/>
  <c r="R804" i="16"/>
  <c r="J854" i="16"/>
  <c r="J1185" i="16"/>
  <c r="J1241" i="16"/>
  <c r="E400" i="16"/>
  <c r="H400" i="16"/>
  <c r="F938" i="16"/>
  <c r="F1144" i="16"/>
  <c r="E1729" i="16"/>
  <c r="X1729" i="16" s="1"/>
  <c r="I1729" i="16"/>
  <c r="H1729" i="16"/>
  <c r="I816" i="16"/>
  <c r="H974" i="16"/>
  <c r="R1390" i="16"/>
  <c r="J1390" i="16"/>
  <c r="R2496" i="16"/>
  <c r="E2496" i="16"/>
  <c r="X2496" i="16" s="1"/>
  <c r="E1283" i="16"/>
  <c r="X1283" i="16" s="1"/>
  <c r="F232" i="16"/>
  <c r="J94" i="16"/>
  <c r="H312" i="16"/>
  <c r="G1953" i="16"/>
  <c r="E1953" i="16"/>
  <c r="X1953" i="16" s="1"/>
  <c r="F1953" i="16"/>
  <c r="R110" i="16"/>
  <c r="J110" i="16"/>
  <c r="E864" i="16"/>
  <c r="X864" i="16" s="1"/>
  <c r="J864" i="16"/>
  <c r="F864" i="16"/>
  <c r="R2079" i="16"/>
  <c r="F2079" i="16"/>
  <c r="I2079" i="16"/>
  <c r="H2079" i="16"/>
  <c r="F982" i="16"/>
  <c r="H982" i="16"/>
  <c r="E1299" i="16"/>
  <c r="X1299" i="16" s="1"/>
  <c r="R1299" i="16"/>
  <c r="F1410" i="16"/>
  <c r="G2496" i="16"/>
  <c r="E192" i="16"/>
  <c r="R1355" i="16"/>
  <c r="E672" i="16"/>
  <c r="X672" i="16" s="1"/>
  <c r="F359" i="16"/>
  <c r="H752" i="16"/>
  <c r="R1005" i="16"/>
  <c r="H1487" i="16"/>
  <c r="I1953" i="16"/>
  <c r="I752" i="16"/>
  <c r="I110" i="16"/>
  <c r="E1425" i="16"/>
  <c r="X1425" i="16" s="1"/>
  <c r="I934" i="16"/>
  <c r="H1144" i="16"/>
  <c r="E1217" i="16"/>
  <c r="X1217" i="16" s="1"/>
  <c r="F1390" i="16"/>
  <c r="J1729" i="16"/>
  <c r="R1521"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E848" i="16"/>
  <c r="X848" i="16" s="1"/>
  <c r="H1516" i="16"/>
  <c r="F722" i="16"/>
  <c r="I1223" i="16"/>
  <c r="E1775" i="16"/>
  <c r="X1775" i="16" s="1"/>
  <c r="E319" i="16"/>
  <c r="J311" i="16"/>
  <c r="F1516" i="16"/>
  <c r="J1667" i="16"/>
  <c r="I1219" i="16"/>
  <c r="F1223" i="16"/>
  <c r="I920" i="16"/>
  <c r="G1198" i="16"/>
  <c r="R1841" i="16"/>
  <c r="G2300" i="16"/>
  <c r="H299" i="16"/>
  <c r="R1968" i="16"/>
  <c r="F471" i="16"/>
  <c r="E1671" i="16"/>
  <c r="X1671" i="16" s="1"/>
  <c r="E239" i="16"/>
  <c r="G349" i="16"/>
  <c r="G403" i="16"/>
  <c r="G471" i="16"/>
  <c r="G1488" i="16"/>
  <c r="E1487" i="16"/>
  <c r="X1487" i="16" s="1"/>
  <c r="E1841" i="16"/>
  <c r="X1841" i="16" s="1"/>
  <c r="J580" i="16"/>
  <c r="H2339" i="16"/>
  <c r="J1488" i="16"/>
  <c r="F610" i="16"/>
  <c r="R1671" i="16"/>
  <c r="I1671" i="16"/>
  <c r="J730" i="16"/>
  <c r="E311" i="16"/>
  <c r="F311" i="16"/>
  <c r="R1663" i="16"/>
  <c r="H511" i="16"/>
  <c r="R1065" i="16"/>
  <c r="R2278" i="16"/>
  <c r="H2300" i="16"/>
  <c r="H2059" i="16"/>
  <c r="H1921" i="16"/>
  <c r="F1667" i="16"/>
  <c r="H311" i="16"/>
  <c r="R1619" i="16"/>
  <c r="G1505" i="16"/>
  <c r="H1663" i="16"/>
  <c r="F1663" i="16"/>
  <c r="G1921" i="16"/>
  <c r="G511" i="16"/>
  <c r="G1065" i="16"/>
  <c r="F1065" i="16"/>
  <c r="G233" i="16"/>
  <c r="J1663" i="16"/>
  <c r="I1065" i="16"/>
  <c r="H1065" i="16"/>
  <c r="E2144" i="16"/>
  <c r="X2144" i="16" s="1"/>
  <c r="I1516" i="16"/>
  <c r="R1516" i="16"/>
  <c r="E722" i="16"/>
  <c r="X722" i="16" s="1"/>
  <c r="F1905" i="16"/>
  <c r="H1126" i="16"/>
  <c r="I1663" i="16"/>
  <c r="R1528" i="16"/>
  <c r="E1905" i="16"/>
  <c r="X1905" i="16" s="1"/>
  <c r="R1905" i="16"/>
  <c r="J750" i="16"/>
  <c r="H610" i="16"/>
  <c r="I421" i="16"/>
  <c r="G1905" i="16"/>
  <c r="F1968" i="16"/>
  <c r="G580" i="16"/>
  <c r="H1679" i="16"/>
  <c r="H2419" i="16"/>
  <c r="G1675" i="16"/>
  <c r="I996" i="16"/>
  <c r="F417" i="16"/>
  <c r="R786" i="16"/>
  <c r="H393" i="16"/>
  <c r="J2268" i="16"/>
  <c r="R421" i="16"/>
  <c r="H1905" i="16"/>
  <c r="J1584"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E778" i="16"/>
  <c r="X778" i="16" s="1"/>
  <c r="J806" i="16"/>
  <c r="I2015" i="16"/>
  <c r="J2015" i="16"/>
  <c r="F2015" i="16"/>
  <c r="H2292" i="16"/>
  <c r="J2292" i="16"/>
  <c r="H235" i="16"/>
  <c r="E235" i="16"/>
  <c r="I313" i="16"/>
  <c r="J431" i="16"/>
  <c r="R431" i="16"/>
  <c r="E431" i="16"/>
  <c r="I431" i="16"/>
  <c r="F431" i="16"/>
  <c r="H431" i="16"/>
  <c r="J459" i="16"/>
  <c r="E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F698" i="16"/>
  <c r="H698" i="16"/>
  <c r="I766" i="16"/>
  <c r="F766" i="16"/>
  <c r="R766" i="16"/>
  <c r="H798" i="16"/>
  <c r="J944" i="16"/>
  <c r="H944" i="16"/>
  <c r="F944"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J239" i="16"/>
  <c r="R239" i="16"/>
  <c r="H1659" i="16"/>
  <c r="G1659" i="16"/>
  <c r="I576" i="16"/>
  <c r="I584" i="16"/>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F387" i="16"/>
  <c r="R399" i="16"/>
  <c r="H399" i="16"/>
  <c r="J399" i="16"/>
  <c r="I399" i="16"/>
  <c r="E399" i="16"/>
  <c r="F399" i="16"/>
  <c r="H415" i="16"/>
  <c r="E415" i="16"/>
  <c r="R415" i="16"/>
  <c r="J415" i="16"/>
  <c r="F415" i="16"/>
  <c r="I415" i="16"/>
  <c r="I423" i="16"/>
  <c r="H423" i="16"/>
  <c r="R423" i="16"/>
  <c r="J423" i="16"/>
  <c r="E423" i="16"/>
  <c r="F423" i="16"/>
  <c r="J463" i="16"/>
  <c r="R463" i="16"/>
  <c r="E463" i="16"/>
  <c r="H463" i="16"/>
  <c r="I463" i="16"/>
  <c r="F463" i="16"/>
  <c r="R487" i="16"/>
  <c r="E487" i="16"/>
  <c r="H487" i="16"/>
  <c r="I487" i="16"/>
  <c r="J487" i="16"/>
  <c r="E503" i="16"/>
  <c r="H503" i="16"/>
  <c r="J503" i="16"/>
  <c r="R503" i="16"/>
  <c r="F503" i="16"/>
  <c r="I503" i="16"/>
  <c r="H527" i="16"/>
  <c r="J527" i="16"/>
  <c r="R527" i="16"/>
  <c r="I527" i="16"/>
  <c r="E527" i="16"/>
  <c r="F527" i="16"/>
  <c r="R531" i="16"/>
  <c r="F531" i="16"/>
  <c r="F535" i="16"/>
  <c r="R535" i="16"/>
  <c r="I535" i="16"/>
  <c r="H535" i="16"/>
  <c r="E535" i="16"/>
  <c r="J53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1659" i="16"/>
  <c r="F1467" i="16"/>
  <c r="J1556" i="16"/>
  <c r="G1556" i="16"/>
  <c r="H239" i="16"/>
  <c r="E2222" i="16"/>
  <c r="X2222" i="16" s="1"/>
  <c r="H2182" i="16"/>
  <c r="J2182" i="16"/>
  <c r="G1833" i="16"/>
  <c r="F642" i="16"/>
  <c r="E642" i="16"/>
  <c r="X642" i="16" s="1"/>
  <c r="R642"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R293" i="16"/>
  <c r="F299" i="16"/>
  <c r="G313" i="16"/>
  <c r="F327" i="16"/>
  <c r="J327" i="16"/>
  <c r="R327" i="16"/>
  <c r="I327" i="16"/>
  <c r="H327" i="16"/>
  <c r="E327" i="16"/>
  <c r="R355" i="16"/>
  <c r="E355" i="16"/>
  <c r="E359" i="16"/>
  <c r="H359" i="16"/>
  <c r="I359" i="16"/>
  <c r="F363" i="16"/>
  <c r="J385" i="16"/>
  <c r="R385" i="16"/>
  <c r="F389" i="16"/>
  <c r="R393" i="16"/>
  <c r="J397" i="16"/>
  <c r="F407" i="16"/>
  <c r="E407" i="16"/>
  <c r="J407" i="16"/>
  <c r="R407" i="16"/>
  <c r="H407" i="16"/>
  <c r="I407" i="16"/>
  <c r="R413" i="16"/>
  <c r="E413" i="16"/>
  <c r="G431" i="16"/>
  <c r="G463" i="16"/>
  <c r="H465" i="16"/>
  <c r="J465" i="16"/>
  <c r="F491" i="16"/>
  <c r="E491" i="16"/>
  <c r="G495" i="16"/>
  <c r="F505" i="16"/>
  <c r="E505" i="16"/>
  <c r="J525" i="16"/>
  <c r="E529" i="16"/>
  <c r="H533" i="16"/>
  <c r="H559" i="16"/>
  <c r="I559" i="16"/>
  <c r="R559" i="16"/>
  <c r="E559" i="16"/>
  <c r="F559" i="16"/>
  <c r="J559" i="16"/>
  <c r="R647" i="16"/>
  <c r="E984" i="16"/>
  <c r="X984" i="16" s="1"/>
  <c r="H1004" i="16"/>
  <c r="J1004" i="16"/>
  <c r="F1123" i="16"/>
  <c r="R1123" i="16"/>
  <c r="G1227" i="16"/>
  <c r="R1464" i="16"/>
  <c r="J1464" i="16"/>
  <c r="J1492" i="16"/>
  <c r="H1492" i="16"/>
  <c r="E1492" i="16"/>
  <c r="X1492" i="16" s="1"/>
  <c r="F1604" i="16"/>
  <c r="E1604" i="16"/>
  <c r="X1604" i="16" s="1"/>
  <c r="I682" i="16"/>
  <c r="J682" i="16"/>
  <c r="E682" i="16"/>
  <c r="X682" i="16" s="1"/>
  <c r="F908" i="16"/>
  <c r="H908" i="16"/>
  <c r="I908" i="16"/>
  <c r="R1230" i="16"/>
  <c r="F1316" i="16"/>
  <c r="J1316" i="16"/>
  <c r="E1316" i="16"/>
  <c r="X1316" i="16" s="1"/>
  <c r="I2440" i="16"/>
  <c r="E2440" i="16"/>
  <c r="X2440" i="16" s="1"/>
  <c r="J2440" i="16"/>
  <c r="F1182" i="16"/>
  <c r="R1182" i="16"/>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F607" i="16"/>
  <c r="I941" i="16"/>
  <c r="I1035" i="16"/>
  <c r="F1035" i="16"/>
  <c r="R1035" i="16"/>
  <c r="H1035" i="16"/>
  <c r="J1536" i="16"/>
  <c r="I1536" i="16"/>
  <c r="F1536" i="16"/>
  <c r="H654" i="16"/>
  <c r="R1100" i="16"/>
  <c r="H1833" i="16"/>
  <c r="R928" i="16"/>
  <c r="H2015" i="16"/>
  <c r="J1675" i="16"/>
  <c r="F1810" i="16"/>
  <c r="G1487" i="16"/>
  <c r="F1487" i="16"/>
  <c r="G1679" i="16"/>
  <c r="F1679" i="16"/>
  <c r="H2126" i="16"/>
  <c r="I1667" i="16"/>
  <c r="E1675" i="16"/>
  <c r="X1675" i="16" s="1"/>
  <c r="E1488" i="16"/>
  <c r="X1488" i="16" s="1"/>
  <c r="E297" i="16"/>
  <c r="R1659" i="16"/>
  <c r="G643" i="16"/>
  <c r="H2268" i="16"/>
  <c r="I1659" i="16"/>
  <c r="R1833" i="16"/>
  <c r="J1238" i="16"/>
  <c r="R2292" i="16"/>
  <c r="F239" i="16"/>
  <c r="F1332" i="16"/>
  <c r="G227" i="16"/>
  <c r="H646" i="16"/>
  <c r="F646" i="16"/>
  <c r="F734" i="16"/>
  <c r="I734" i="16"/>
  <c r="H734" i="16"/>
  <c r="I758" i="16"/>
  <c r="E882" i="16"/>
  <c r="X882" i="16" s="1"/>
  <c r="J882" i="16"/>
  <c r="I882" i="16"/>
  <c r="F920" i="16"/>
  <c r="E920" i="16"/>
  <c r="X920" i="16" s="1"/>
  <c r="I1222" i="16"/>
  <c r="E1222" i="16"/>
  <c r="X1222" i="16" s="1"/>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2007" i="16"/>
  <c r="F2007" i="16"/>
  <c r="I2007" i="16"/>
  <c r="R2007" i="16"/>
  <c r="E2007" i="16"/>
  <c r="X2007" i="16" s="1"/>
  <c r="H2007" i="16"/>
  <c r="G2007" i="16"/>
  <c r="R2019" i="16"/>
  <c r="J2019" i="16"/>
  <c r="H2019" i="16"/>
  <c r="F2019" i="16"/>
  <c r="I2019" i="16"/>
  <c r="E2019" i="16"/>
  <c r="X2019" i="16" s="1"/>
  <c r="F243" i="16"/>
  <c r="E243" i="16"/>
  <c r="F255" i="16"/>
  <c r="I255" i="16"/>
  <c r="H255" i="16"/>
  <c r="J287" i="16"/>
  <c r="H287" i="16"/>
  <c r="F287" i="16"/>
  <c r="R287" i="16"/>
  <c r="I287" i="16"/>
  <c r="E287" i="16"/>
  <c r="H319" i="16"/>
  <c r="J319" i="16"/>
  <c r="R319" i="16"/>
  <c r="I319" i="16"/>
  <c r="G247" i="16"/>
  <c r="R311" i="16"/>
  <c r="I311" i="16"/>
  <c r="J381" i="16"/>
  <c r="F381" i="16"/>
  <c r="H381" i="16"/>
  <c r="J435" i="16"/>
  <c r="E445" i="16"/>
  <c r="R445" i="16"/>
  <c r="R471" i="16"/>
  <c r="E471" i="16"/>
  <c r="I471" i="16"/>
  <c r="H471" i="16"/>
  <c r="F475" i="16"/>
  <c r="E475" i="16"/>
  <c r="H497" i="16"/>
  <c r="R497" i="16"/>
  <c r="E511" i="16"/>
  <c r="J511" i="16"/>
  <c r="R511" i="16"/>
  <c r="I511" i="16"/>
  <c r="R517" i="16"/>
  <c r="E517" i="16"/>
  <c r="G525" i="16"/>
  <c r="G529" i="16"/>
  <c r="G559"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J2255" i="16"/>
  <c r="H2255" i="16"/>
  <c r="R2255" i="16"/>
  <c r="F2255" i="16"/>
  <c r="I2255" i="16"/>
  <c r="E2255" i="16"/>
  <c r="X2255" i="16" s="1"/>
  <c r="R1893" i="16"/>
  <c r="I2102" i="16"/>
  <c r="I2312" i="16"/>
  <c r="R2312"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F2032" i="16"/>
  <c r="I2032"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H1609" i="16"/>
  <c r="J1609" i="16"/>
  <c r="R1609" i="16"/>
  <c r="I1609" i="16"/>
  <c r="H1680" i="16"/>
  <c r="F1680" i="16"/>
  <c r="R1680" i="16"/>
  <c r="E1811" i="16"/>
  <c r="X1811" i="16" s="1"/>
  <c r="H1811" i="16"/>
  <c r="F1811" i="16"/>
  <c r="J1811" i="16"/>
  <c r="R1811" i="16"/>
  <c r="I1811" i="16"/>
  <c r="E1876" i="16"/>
  <c r="X1876" i="16" s="1"/>
  <c r="J1876" i="16"/>
  <c r="I1876" i="16"/>
  <c r="R2178" i="16"/>
  <c r="J1057" i="16"/>
  <c r="H1057" i="16"/>
  <c r="E1057" i="16"/>
  <c r="X1057" i="16" s="1"/>
  <c r="R1057" i="16"/>
  <c r="G1104" i="16"/>
  <c r="J1131" i="16"/>
  <c r="H1131" i="16"/>
  <c r="F1131" i="16"/>
  <c r="I1131" i="16"/>
  <c r="E1131" i="16"/>
  <c r="X1131" i="16" s="1"/>
  <c r="F1272" i="16"/>
  <c r="H1272" i="16"/>
  <c r="I1272" i="16"/>
  <c r="R1272" i="16"/>
  <c r="H379" i="16"/>
  <c r="G379" i="16"/>
  <c r="E874" i="16"/>
  <c r="X874" i="16" s="1"/>
  <c r="F874" i="16"/>
  <c r="E1174" i="16"/>
  <c r="X1174" i="16" s="1"/>
  <c r="F427" i="16"/>
  <c r="I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E508" i="16" l="1"/>
  <c r="X508" i="16" s="1"/>
  <c r="G508" i="16"/>
  <c r="J300" i="16"/>
  <c r="R300" i="16"/>
  <c r="H508" i="16"/>
  <c r="J307" i="16"/>
  <c r="F307" i="16"/>
  <c r="I307" i="16"/>
  <c r="E307" i="16"/>
  <c r="E443" i="16"/>
  <c r="R52" i="16"/>
  <c r="J467" i="16"/>
  <c r="I443" i="16"/>
  <c r="J946" i="16"/>
  <c r="J70" i="16"/>
  <c r="J539" i="16"/>
  <c r="G547" i="16"/>
  <c r="G125" i="16"/>
  <c r="AB974" i="16"/>
  <c r="R379" i="16"/>
  <c r="E2032" i="16"/>
  <c r="X2032" i="16" s="1"/>
  <c r="I243" i="16"/>
  <c r="E499" i="16"/>
  <c r="F428" i="16"/>
  <c r="E16" i="16"/>
  <c r="J586" i="16"/>
  <c r="H307" i="16"/>
  <c r="I26" i="10"/>
  <c r="R539" i="16"/>
  <c r="AB1405" i="16"/>
  <c r="G2062" i="16"/>
  <c r="E2062" i="16"/>
  <c r="X2062" i="16" s="1"/>
  <c r="J2062" i="16"/>
  <c r="V1955" i="16"/>
  <c r="G1955" i="16"/>
  <c r="I1879" i="16"/>
  <c r="H1879" i="16"/>
  <c r="V1602" i="16"/>
  <c r="AB1602" i="16"/>
  <c r="V1491" i="16"/>
  <c r="V1483" i="16"/>
  <c r="G1483" i="16"/>
  <c r="H1475" i="16"/>
  <c r="E1475" i="16"/>
  <c r="X1475" i="16" s="1"/>
  <c r="I1475" i="16"/>
  <c r="V1451" i="16"/>
  <c r="G1451" i="16"/>
  <c r="E978" i="16"/>
  <c r="X978" i="16" s="1"/>
  <c r="I978" i="16"/>
  <c r="V664" i="16"/>
  <c r="E664" i="16" s="1"/>
  <c r="X664" i="16" s="1"/>
  <c r="R624" i="16"/>
  <c r="H624" i="16"/>
  <c r="G584" i="16"/>
  <c r="E584" i="16"/>
  <c r="X584" i="16" s="1"/>
  <c r="G736" i="16"/>
  <c r="H736" i="16"/>
  <c r="R452" i="16"/>
  <c r="H452" i="16"/>
  <c r="F380" i="16"/>
  <c r="J380" i="16"/>
  <c r="F125" i="16"/>
  <c r="I50" i="10"/>
  <c r="A43" i="2"/>
  <c r="I4" i="10"/>
  <c r="B28" i="3"/>
  <c r="C15" i="3"/>
  <c r="B32" i="3"/>
  <c r="B12" i="4"/>
  <c r="J45" i="10"/>
  <c r="A75" i="2"/>
  <c r="B2" i="3"/>
  <c r="D2" i="4"/>
  <c r="J12" i="10"/>
  <c r="A60" i="2"/>
  <c r="A7" i="2"/>
  <c r="R571" i="16"/>
  <c r="J571" i="16"/>
  <c r="E555" i="16"/>
  <c r="X555" i="16" s="1"/>
  <c r="F555" i="16"/>
  <c r="I555" i="16"/>
  <c r="G555" i="16"/>
  <c r="H555" i="16"/>
  <c r="H531" i="16"/>
  <c r="G531" i="16"/>
  <c r="J531" i="16"/>
  <c r="G507" i="16"/>
  <c r="I507" i="16"/>
  <c r="R507" i="16"/>
  <c r="G483" i="16"/>
  <c r="E483" i="16"/>
  <c r="I483" i="16"/>
  <c r="I467" i="16"/>
  <c r="F467" i="16"/>
  <c r="H419" i="16"/>
  <c r="E419" i="16"/>
  <c r="F403" i="16"/>
  <c r="H403" i="16"/>
  <c r="G387" i="16"/>
  <c r="J387" i="16"/>
  <c r="R387" i="16"/>
  <c r="E371" i="16"/>
  <c r="X371" i="16" s="1"/>
  <c r="H371" i="16"/>
  <c r="G371" i="16"/>
  <c r="R371" i="16"/>
  <c r="J371" i="16"/>
  <c r="G355" i="16"/>
  <c r="I355" i="16"/>
  <c r="F331" i="16"/>
  <c r="J331" i="16"/>
  <c r="I331" i="16"/>
  <c r="H331" i="16"/>
  <c r="G331" i="16"/>
  <c r="R299" i="16"/>
  <c r="I299" i="16"/>
  <c r="E291" i="16"/>
  <c r="F291" i="16"/>
  <c r="H291" i="16"/>
  <c r="H283" i="16"/>
  <c r="F283" i="16"/>
  <c r="E283" i="16"/>
  <c r="F259" i="16"/>
  <c r="E259" i="16"/>
  <c r="H259" i="16"/>
  <c r="J251" i="16"/>
  <c r="E251" i="16"/>
  <c r="X251" i="16" s="1"/>
  <c r="I251" i="16"/>
  <c r="J235" i="16"/>
  <c r="F235" i="16"/>
  <c r="J227" i="16"/>
  <c r="E227" i="16"/>
  <c r="J219" i="16"/>
  <c r="E219" i="16"/>
  <c r="I219" i="16"/>
  <c r="F219" i="16"/>
  <c r="H219" i="16"/>
  <c r="E211" i="16"/>
  <c r="F211" i="16"/>
  <c r="G211" i="16"/>
  <c r="I203" i="16"/>
  <c r="R203" i="16"/>
  <c r="J203" i="16"/>
  <c r="G203" i="16"/>
  <c r="H195" i="16"/>
  <c r="G195" i="16"/>
  <c r="F195" i="16"/>
  <c r="R195" i="16"/>
  <c r="J195" i="16"/>
  <c r="I195" i="16"/>
  <c r="H427" i="16"/>
  <c r="F379" i="16"/>
  <c r="J475" i="16"/>
  <c r="G443" i="16"/>
  <c r="R363" i="16"/>
  <c r="H355" i="16"/>
  <c r="I235" i="16"/>
  <c r="F25" i="16"/>
  <c r="I291" i="16"/>
  <c r="F371" i="16"/>
  <c r="H507" i="16"/>
  <c r="G259" i="16"/>
  <c r="F507" i="16"/>
  <c r="J555" i="16"/>
  <c r="I15" i="10"/>
  <c r="G800" i="16"/>
  <c r="F800" i="16"/>
  <c r="F323" i="16"/>
  <c r="G427" i="16"/>
  <c r="E379" i="16"/>
  <c r="R606" i="16"/>
  <c r="F996" i="16"/>
  <c r="F596" i="16"/>
  <c r="R475" i="16"/>
  <c r="R435" i="16"/>
  <c r="J483" i="16"/>
  <c r="H363" i="16"/>
  <c r="F355" i="16"/>
  <c r="E403" i="16"/>
  <c r="F419" i="16"/>
  <c r="G299" i="16"/>
  <c r="I436" i="16"/>
  <c r="G307" i="16"/>
  <c r="J507" i="16"/>
  <c r="R219" i="16"/>
  <c r="C22" i="3"/>
  <c r="V2055" i="16"/>
  <c r="G2055" i="16" s="1"/>
  <c r="V1865" i="16"/>
  <c r="G1865" i="16"/>
  <c r="I1843" i="16"/>
  <c r="H1843" i="16"/>
  <c r="E1843" i="16"/>
  <c r="X1843" i="16" s="1"/>
  <c r="R1843" i="16"/>
  <c r="J1843" i="16"/>
  <c r="H1596" i="16"/>
  <c r="R1596" i="16"/>
  <c r="G1018" i="16"/>
  <c r="H1018" i="16"/>
  <c r="E606" i="16"/>
  <c r="X606" i="16" s="1"/>
  <c r="H475" i="16"/>
  <c r="J395" i="16"/>
  <c r="H483" i="16"/>
  <c r="J355" i="16"/>
  <c r="I395" i="16"/>
  <c r="F227" i="16"/>
  <c r="G395" i="16"/>
  <c r="F1374" i="16"/>
  <c r="E323" i="16"/>
  <c r="J427" i="16"/>
  <c r="G1835" i="16"/>
  <c r="F435" i="16"/>
  <c r="H243" i="16"/>
  <c r="F483" i="16"/>
  <c r="R339" i="16"/>
  <c r="J283" i="16"/>
  <c r="F395" i="16"/>
  <c r="I1596" i="16"/>
  <c r="E467" i="16"/>
  <c r="X467" i="16" s="1"/>
  <c r="I419" i="16"/>
  <c r="I403" i="16"/>
  <c r="I387" i="16"/>
  <c r="F1018" i="16"/>
  <c r="F251" i="16"/>
  <c r="R227" i="16"/>
  <c r="F267" i="16"/>
  <c r="J403" i="16"/>
  <c r="H252" i="16"/>
  <c r="R307" i="16"/>
  <c r="R331" i="16"/>
  <c r="R43" i="16"/>
  <c r="I371" i="16"/>
  <c r="G419" i="16"/>
  <c r="I107" i="16"/>
  <c r="B26" i="3"/>
  <c r="C2" i="3"/>
  <c r="B4" i="16"/>
  <c r="R2160" i="16"/>
  <c r="E2160" i="16"/>
  <c r="X2160" i="16" s="1"/>
  <c r="V1977" i="16"/>
  <c r="G1713" i="16"/>
  <c r="E1713" i="16"/>
  <c r="X1713" i="16" s="1"/>
  <c r="F1713" i="16"/>
  <c r="I1691" i="16"/>
  <c r="F1691" i="16"/>
  <c r="V1639" i="16"/>
  <c r="G1639" i="16"/>
  <c r="H1571" i="16"/>
  <c r="F1571" i="16"/>
  <c r="I1571" i="16"/>
  <c r="R1571" i="16"/>
  <c r="E1505" i="16"/>
  <c r="X1505" i="16" s="1"/>
  <c r="F1505" i="16"/>
  <c r="J1505" i="16"/>
  <c r="V1466" i="16"/>
  <c r="AB1466" i="16"/>
  <c r="H1201" i="16"/>
  <c r="I1201" i="16"/>
  <c r="J1201" i="16"/>
  <c r="V1193" i="16"/>
  <c r="G1193" i="16"/>
  <c r="E1147" i="16"/>
  <c r="X1147" i="16" s="1"/>
  <c r="G1147" i="16"/>
  <c r="V1069" i="16"/>
  <c r="G1069" i="16"/>
  <c r="H828" i="16"/>
  <c r="I828" i="16"/>
  <c r="G808" i="16"/>
  <c r="H808" i="16"/>
  <c r="R778" i="16"/>
  <c r="I778" i="16"/>
  <c r="J524" i="16"/>
  <c r="R524" i="16"/>
  <c r="E444" i="16"/>
  <c r="F444" i="16"/>
  <c r="G576" i="16"/>
  <c r="E576" i="16"/>
  <c r="X576" i="16" s="1"/>
  <c r="E547" i="16"/>
  <c r="F547" i="16"/>
  <c r="J547" i="16"/>
  <c r="I547" i="16"/>
  <c r="I523" i="16"/>
  <c r="F523" i="16"/>
  <c r="E523" i="16"/>
  <c r="H523" i="16"/>
  <c r="R523" i="16"/>
  <c r="G523" i="16"/>
  <c r="F499" i="16"/>
  <c r="G499" i="16"/>
  <c r="J499" i="16"/>
  <c r="I451" i="16"/>
  <c r="H451" i="16"/>
  <c r="E451" i="16"/>
  <c r="X451" i="16" s="1"/>
  <c r="F451" i="16"/>
  <c r="G451" i="16"/>
  <c r="H443" i="16"/>
  <c r="F443" i="16"/>
  <c r="E363" i="16"/>
  <c r="G363" i="16"/>
  <c r="J363" i="16"/>
  <c r="F347" i="16"/>
  <c r="E347" i="16"/>
  <c r="X347" i="16" s="1"/>
  <c r="H347" i="16"/>
  <c r="I347" i="16"/>
  <c r="J347" i="16"/>
  <c r="R347" i="16"/>
  <c r="I315" i="16"/>
  <c r="E315" i="16"/>
  <c r="F315" i="16"/>
  <c r="R315" i="16"/>
  <c r="G315" i="16"/>
  <c r="R491" i="16"/>
  <c r="G251" i="16"/>
  <c r="E203" i="16"/>
  <c r="J211" i="16"/>
  <c r="J291" i="16"/>
  <c r="C11" i="3"/>
  <c r="V2403" i="16"/>
  <c r="I2403" i="16" s="1"/>
  <c r="G2403" i="16"/>
  <c r="V1857" i="16"/>
  <c r="G1857" i="16"/>
  <c r="V1603" i="16"/>
  <c r="G1603" i="16" s="1"/>
  <c r="J323" i="16"/>
  <c r="F990" i="16"/>
  <c r="J996" i="16"/>
  <c r="I435" i="16"/>
  <c r="R283" i="16"/>
  <c r="J419" i="16"/>
  <c r="I1018" i="16"/>
  <c r="R443" i="16"/>
  <c r="J379" i="16"/>
  <c r="E990" i="16"/>
  <c r="X990" i="16" s="1"/>
  <c r="F606" i="16"/>
  <c r="R323" i="16"/>
  <c r="H5" i="16"/>
  <c r="E427" i="16"/>
  <c r="R1835" i="16"/>
  <c r="R204" i="16"/>
  <c r="E435" i="16"/>
  <c r="J243" i="16"/>
  <c r="I499" i="16"/>
  <c r="E840" i="16"/>
  <c r="X840" i="16" s="1"/>
  <c r="H984" i="16"/>
  <c r="R483" i="16"/>
  <c r="H339" i="16"/>
  <c r="E267" i="16"/>
  <c r="J690" i="16"/>
  <c r="F1596" i="16"/>
  <c r="E531" i="16"/>
  <c r="X531" i="16" s="1"/>
  <c r="R467" i="16"/>
  <c r="R419" i="16"/>
  <c r="E387" i="16"/>
  <c r="I259" i="16"/>
  <c r="H251" i="16"/>
  <c r="H227" i="16"/>
  <c r="H395" i="16"/>
  <c r="E252" i="16"/>
  <c r="I211" i="16"/>
  <c r="H153" i="16"/>
  <c r="F571" i="16"/>
  <c r="H571" i="16"/>
  <c r="G347" i="16"/>
  <c r="G283" i="16"/>
  <c r="C3" i="10"/>
  <c r="A50" i="2"/>
  <c r="C30" i="3"/>
  <c r="R451" i="16"/>
  <c r="I572" i="16"/>
  <c r="G572" i="16"/>
  <c r="J572" i="16"/>
  <c r="H572" i="16"/>
  <c r="E412" i="16"/>
  <c r="X412" i="16" s="1"/>
  <c r="J412" i="16"/>
  <c r="F364" i="16"/>
  <c r="E364" i="16"/>
  <c r="J268" i="16"/>
  <c r="I268" i="16"/>
  <c r="E171" i="16"/>
  <c r="I171" i="16"/>
  <c r="R89" i="16"/>
  <c r="J89" i="16"/>
  <c r="F340" i="16"/>
  <c r="V906" i="16"/>
  <c r="R906" i="16" s="1"/>
  <c r="G906" i="16"/>
  <c r="G563" i="16"/>
  <c r="E563" i="16"/>
  <c r="F563" i="16"/>
  <c r="J563" i="16"/>
  <c r="H539" i="16"/>
  <c r="I539" i="16"/>
  <c r="F539" i="16"/>
  <c r="E539" i="16"/>
  <c r="J515" i="16"/>
  <c r="E515" i="16"/>
  <c r="G515" i="16"/>
  <c r="F515" i="16"/>
  <c r="H515" i="16"/>
  <c r="R515" i="16"/>
  <c r="G491" i="16"/>
  <c r="H491" i="16"/>
  <c r="I459" i="16"/>
  <c r="F459" i="16"/>
  <c r="G459" i="16"/>
  <c r="J411" i="16"/>
  <c r="E411" i="16"/>
  <c r="H411" i="16"/>
  <c r="F411" i="16"/>
  <c r="G411" i="16"/>
  <c r="I411" i="16"/>
  <c r="I275" i="16"/>
  <c r="H275" i="16"/>
  <c r="G275" i="16"/>
  <c r="R275" i="16"/>
  <c r="J275" i="16"/>
  <c r="E275" i="16"/>
  <c r="E204" i="16"/>
  <c r="I475" i="16"/>
  <c r="H435" i="16"/>
  <c r="R243" i="16"/>
  <c r="R403" i="16"/>
  <c r="H499" i="16"/>
  <c r="J984" i="16"/>
  <c r="I491" i="16"/>
  <c r="F339" i="16"/>
  <c r="E299" i="16"/>
  <c r="X299" i="16" s="1"/>
  <c r="R267" i="16"/>
  <c r="R690" i="16"/>
  <c r="R555" i="16"/>
  <c r="I531" i="16"/>
  <c r="H387" i="16"/>
  <c r="R259" i="16"/>
  <c r="G235" i="16"/>
  <c r="H459" i="16"/>
  <c r="R251" i="16"/>
  <c r="I227" i="16"/>
  <c r="J267" i="16"/>
  <c r="I339" i="16"/>
  <c r="I267" i="16"/>
  <c r="H292" i="16"/>
  <c r="E428" i="16"/>
  <c r="R211" i="16"/>
  <c r="J61" i="16"/>
  <c r="E571" i="16"/>
  <c r="I116" i="16"/>
  <c r="E107" i="16"/>
  <c r="X107" i="16" s="1"/>
  <c r="I563" i="16"/>
  <c r="G467" i="16"/>
  <c r="E195" i="16"/>
  <c r="B4" i="14"/>
  <c r="J2172" i="16"/>
  <c r="G2172" i="16"/>
  <c r="V2067" i="16"/>
  <c r="G2067" i="16"/>
  <c r="J1809" i="16"/>
  <c r="H1809" i="16"/>
  <c r="E1801" i="16"/>
  <c r="X1801" i="16" s="1"/>
  <c r="I1801" i="16"/>
  <c r="R1801" i="16"/>
  <c r="V1652" i="16"/>
  <c r="G1652" i="16"/>
  <c r="G1614" i="16"/>
  <c r="H1614" i="16"/>
  <c r="V1599" i="16"/>
  <c r="G1599" i="16"/>
  <c r="J1307" i="16"/>
  <c r="R1307" i="16"/>
  <c r="F1307" i="16"/>
  <c r="G1291" i="16"/>
  <c r="I1291" i="16"/>
  <c r="V1275" i="16"/>
  <c r="G1222" i="16"/>
  <c r="R1222" i="16"/>
  <c r="V1051" i="16"/>
  <c r="G1051" i="16"/>
  <c r="E1035" i="16"/>
  <c r="X1035" i="16" s="1"/>
  <c r="J1035" i="16"/>
  <c r="A68" i="2"/>
  <c r="I48" i="10"/>
  <c r="G25" i="4"/>
  <c r="G43" i="4" s="1"/>
  <c r="A33" i="2"/>
  <c r="A58" i="2"/>
  <c r="J52" i="10"/>
  <c r="I59" i="10"/>
  <c r="A9" i="2"/>
  <c r="B6" i="4"/>
  <c r="B25" i="3"/>
  <c r="B20" i="4"/>
  <c r="A11" i="10" s="1"/>
  <c r="J7" i="10"/>
  <c r="B48" i="1"/>
  <c r="C14" i="3"/>
  <c r="A3" i="10"/>
  <c r="A61" i="2"/>
  <c r="B5" i="3"/>
  <c r="C19" i="3"/>
  <c r="I41" i="10"/>
  <c r="J23" i="10"/>
  <c r="A63" i="2"/>
  <c r="A3" i="2"/>
  <c r="B13" i="4"/>
  <c r="I60" i="10"/>
  <c r="J8" i="10"/>
  <c r="I25" i="10"/>
  <c r="G3" i="16"/>
  <c r="J65" i="10"/>
  <c r="A31" i="2"/>
  <c r="J25" i="10"/>
  <c r="B7" i="4"/>
  <c r="J63" i="10"/>
  <c r="A52" i="2"/>
  <c r="I36" i="10"/>
  <c r="K4" i="16"/>
  <c r="F4" i="14"/>
  <c r="A48" i="2"/>
  <c r="B31" i="4"/>
  <c r="A19" i="10" s="1"/>
  <c r="AB636" i="16"/>
  <c r="V1999" i="16"/>
  <c r="G1999" i="16"/>
  <c r="V1741" i="16"/>
  <c r="G1741" i="16"/>
  <c r="V1519" i="16"/>
  <c r="G1519" i="16" s="1"/>
  <c r="I1253" i="16"/>
  <c r="R1253" i="16"/>
  <c r="H1253" i="16"/>
  <c r="E1253" i="16"/>
  <c r="X1253" i="16" s="1"/>
  <c r="A17" i="2"/>
  <c r="I16" i="10"/>
  <c r="B13" i="3"/>
  <c r="J16" i="10"/>
  <c r="A4" i="2"/>
  <c r="AB2234" i="16"/>
  <c r="G2127" i="16"/>
  <c r="E2127" i="16"/>
  <c r="X2127" i="16" s="1"/>
  <c r="V1913" i="16"/>
  <c r="G1913" i="16"/>
  <c r="V1392" i="16"/>
  <c r="J1392" i="16" s="1"/>
  <c r="G1097" i="16"/>
  <c r="E1097" i="16"/>
  <c r="X1097" i="16" s="1"/>
  <c r="H1089" i="16"/>
  <c r="F1089" i="16"/>
  <c r="F45" i="10"/>
  <c r="F30" i="10"/>
  <c r="F35" i="10"/>
  <c r="H35" i="10" s="1"/>
  <c r="AB1977" i="16"/>
  <c r="AB1857" i="16"/>
  <c r="AB1625" i="16"/>
  <c r="AB1609" i="16"/>
  <c r="AB1505" i="16"/>
  <c r="H2483" i="16"/>
  <c r="E2483" i="16"/>
  <c r="X2483" i="16" s="1"/>
  <c r="G1927" i="16"/>
  <c r="J1927" i="16"/>
  <c r="F1723" i="16"/>
  <c r="E1723" i="16"/>
  <c r="X1723" i="16" s="1"/>
  <c r="H1723" i="16"/>
  <c r="J1723" i="16"/>
  <c r="I1687" i="16"/>
  <c r="J1687" i="16"/>
  <c r="R1297" i="16"/>
  <c r="F1297" i="16"/>
  <c r="V1281" i="16"/>
  <c r="G1281" i="16"/>
  <c r="H1273" i="16"/>
  <c r="E1273" i="16"/>
  <c r="X1273" i="16" s="1"/>
  <c r="I1273" i="16"/>
  <c r="J48" i="10"/>
  <c r="I6" i="10"/>
  <c r="H25" i="10"/>
  <c r="D25" i="10" s="1"/>
  <c r="F4" i="16"/>
  <c r="B40" i="4"/>
  <c r="B58" i="4" s="1"/>
  <c r="A42" i="10" s="1"/>
  <c r="AB2319" i="16"/>
  <c r="AB1695" i="16"/>
  <c r="AB2195" i="16"/>
  <c r="H23" i="10"/>
  <c r="D23" i="10" s="1"/>
  <c r="AB2282" i="16"/>
  <c r="AB2274" i="16"/>
  <c r="AB2242" i="16"/>
  <c r="AB1978" i="16"/>
  <c r="AB1498" i="16"/>
  <c r="AB954" i="16"/>
  <c r="AB922" i="16"/>
  <c r="AB906" i="16"/>
  <c r="K65" i="10"/>
  <c r="F22" i="10"/>
  <c r="H40" i="10"/>
  <c r="D40" i="10" s="1"/>
  <c r="C25" i="10"/>
  <c r="B27" i="4"/>
  <c r="B7" i="3"/>
  <c r="B17" i="3"/>
  <c r="J2" i="16"/>
  <c r="A46" i="2"/>
  <c r="B18" i="3"/>
  <c r="A6" i="2"/>
  <c r="J30" i="10"/>
  <c r="J20" i="10"/>
  <c r="C4" i="16"/>
  <c r="I17" i="10"/>
  <c r="J54" i="10"/>
  <c r="B10" i="4"/>
  <c r="A6" i="10" s="1"/>
  <c r="B17" i="4"/>
  <c r="A9" i="10" s="1"/>
  <c r="A30" i="2"/>
  <c r="I47" i="10"/>
  <c r="I40" i="10"/>
  <c r="C40" i="10" s="1"/>
  <c r="A64" i="2"/>
  <c r="J4" i="16"/>
  <c r="A16" i="2"/>
  <c r="B6" i="3"/>
  <c r="J46" i="10"/>
  <c r="A87" i="4"/>
  <c r="I58" i="10"/>
  <c r="B29" i="4"/>
  <c r="J13" i="10"/>
  <c r="B10" i="3"/>
  <c r="A44" i="2"/>
  <c r="B25" i="4"/>
  <c r="A14" i="10" s="1"/>
  <c r="J58" i="10"/>
  <c r="J64" i="10"/>
  <c r="I54" i="10"/>
  <c r="D1" i="10"/>
  <c r="C5" i="11"/>
  <c r="A57" i="2"/>
  <c r="D25" i="4"/>
  <c r="D37" i="4" s="1"/>
  <c r="B2" i="16"/>
  <c r="I13" i="10"/>
  <c r="J33" i="10"/>
  <c r="C9" i="3"/>
  <c r="B37" i="4"/>
  <c r="A24" i="10" s="1"/>
  <c r="A38" i="2"/>
  <c r="D18" i="10"/>
  <c r="J11" i="10"/>
  <c r="J31" i="10"/>
  <c r="I35" i="10"/>
  <c r="C7" i="3"/>
  <c r="B21" i="4"/>
  <c r="A12" i="10" s="1"/>
  <c r="B69" i="4"/>
  <c r="A50" i="10" s="1"/>
  <c r="A1" i="10"/>
  <c r="A24" i="2"/>
  <c r="J60" i="10"/>
  <c r="I45" i="10"/>
  <c r="D4" i="16"/>
  <c r="A12" i="2"/>
  <c r="I43" i="10"/>
  <c r="C28" i="3"/>
  <c r="I5" i="10"/>
  <c r="A66" i="2"/>
  <c r="J4" i="10"/>
  <c r="C4" i="10" s="1"/>
  <c r="J36" i="10"/>
  <c r="A65" i="2"/>
  <c r="B24" i="3"/>
  <c r="C24" i="3"/>
  <c r="A15" i="2"/>
  <c r="B68" i="4"/>
  <c r="A49" i="10" s="1"/>
  <c r="B39" i="4"/>
  <c r="B51" i="4" s="1"/>
  <c r="A36" i="10" s="1"/>
  <c r="B15" i="4"/>
  <c r="A7" i="10" s="1"/>
  <c r="I22" i="10"/>
  <c r="E4" i="16"/>
  <c r="C10" i="3"/>
  <c r="B23" i="3"/>
  <c r="B29" i="3"/>
  <c r="I55" i="10"/>
  <c r="C4" i="14"/>
  <c r="I52" i="10"/>
  <c r="A28" i="2"/>
  <c r="B12" i="3"/>
  <c r="I18" i="10"/>
  <c r="J53" i="10"/>
  <c r="I23" i="10"/>
  <c r="C23" i="10" s="1"/>
  <c r="B22" i="4"/>
  <c r="A13" i="10" s="1"/>
  <c r="G22" i="10"/>
  <c r="H22" i="10" s="1"/>
  <c r="F27" i="10"/>
  <c r="F6" i="10"/>
  <c r="H6" i="10" s="1"/>
  <c r="D6" i="10" s="1"/>
  <c r="F61" i="10"/>
  <c r="I12" i="10"/>
  <c r="C12" i="10" s="1"/>
  <c r="H4" i="14"/>
  <c r="J42" i="10"/>
  <c r="I65" i="10"/>
  <c r="A29" i="2"/>
  <c r="A36" i="2"/>
  <c r="A53" i="2"/>
  <c r="C3" i="3"/>
  <c r="I64" i="10"/>
  <c r="B20" i="3"/>
  <c r="J37" i="10"/>
  <c r="C17" i="3"/>
  <c r="A8" i="2"/>
  <c r="J28" i="10"/>
  <c r="A4" i="16"/>
  <c r="A56" i="2"/>
  <c r="B16" i="3"/>
  <c r="C27" i="3"/>
  <c r="B3" i="16"/>
  <c r="J22" i="10"/>
  <c r="I4" i="4"/>
  <c r="J61" i="10"/>
  <c r="J26" i="10"/>
  <c r="M4" i="16"/>
  <c r="A10" i="2"/>
  <c r="A1" i="14"/>
  <c r="A32" i="2"/>
  <c r="C18" i="3"/>
  <c r="J18" i="10"/>
  <c r="A72" i="2"/>
  <c r="C6" i="3"/>
  <c r="B41" i="4"/>
  <c r="A28" i="10" s="1"/>
  <c r="B4" i="4"/>
  <c r="E4" i="14"/>
  <c r="A13" i="2"/>
  <c r="I61" i="10"/>
  <c r="J21" i="10"/>
  <c r="A4" i="14"/>
  <c r="A49" i="2"/>
  <c r="B21" i="3"/>
  <c r="I56" i="10"/>
  <c r="C5" i="3"/>
  <c r="J17" i="10"/>
  <c r="A39" i="2"/>
  <c r="B26" i="4"/>
  <c r="B32" i="4" s="1"/>
  <c r="A20" i="10" s="1"/>
  <c r="H4" i="16"/>
  <c r="G4" i="14"/>
  <c r="B31" i="3"/>
  <c r="C25" i="3"/>
  <c r="B24" i="4"/>
  <c r="I63" i="10"/>
  <c r="I37" i="10"/>
  <c r="B30" i="3"/>
  <c r="D3" i="10"/>
  <c r="A14" i="2"/>
  <c r="J41" i="10"/>
  <c r="P4" i="16"/>
  <c r="I27" i="10"/>
  <c r="Q4" i="16"/>
  <c r="I30" i="10"/>
  <c r="I20" i="10"/>
  <c r="C13" i="3"/>
  <c r="I53" i="10"/>
  <c r="I42" i="10"/>
  <c r="A59" i="2"/>
  <c r="B67" i="4"/>
  <c r="I31" i="10"/>
  <c r="J47" i="10"/>
  <c r="B22" i="3"/>
  <c r="A51" i="2"/>
  <c r="B15" i="3"/>
  <c r="A23" i="2"/>
  <c r="A62" i="2"/>
  <c r="B8" i="4"/>
  <c r="A4" i="10" s="1"/>
  <c r="D4" i="14"/>
  <c r="J59" i="10"/>
  <c r="A2" i="2"/>
  <c r="J10" i="10"/>
  <c r="F28" i="10"/>
  <c r="F26" i="10"/>
  <c r="G16" i="10"/>
  <c r="H16" i="10" s="1"/>
  <c r="S2504" i="16"/>
  <c r="T2504" i="16"/>
  <c r="AB2504" i="16"/>
  <c r="S2500" i="16"/>
  <c r="T2500" i="16"/>
  <c r="AB2500" i="16"/>
  <c r="S2496" i="16"/>
  <c r="T2496" i="16"/>
  <c r="AB2496" i="16"/>
  <c r="S2492" i="16"/>
  <c r="T2492" i="16"/>
  <c r="AB2492" i="16"/>
  <c r="S2488" i="16"/>
  <c r="T2488" i="16"/>
  <c r="S2484" i="16"/>
  <c r="T2484" i="16"/>
  <c r="AB2484" i="16"/>
  <c r="S2480" i="16"/>
  <c r="T2480" i="16"/>
  <c r="AB2480" i="16"/>
  <c r="S2476" i="16"/>
  <c r="T2476" i="16"/>
  <c r="AB2476" i="16"/>
  <c r="S2472" i="16"/>
  <c r="T2472" i="16"/>
  <c r="S2468" i="16"/>
  <c r="T2468" i="16"/>
  <c r="AB2468" i="16"/>
  <c r="S2464" i="16"/>
  <c r="T2464" i="16"/>
  <c r="AB2464" i="16"/>
  <c r="S2460" i="16"/>
  <c r="T2460" i="16"/>
  <c r="AB2460" i="16"/>
  <c r="S2456" i="16"/>
  <c r="T2456" i="16"/>
  <c r="S2452" i="16"/>
  <c r="T2452" i="16"/>
  <c r="AB2452" i="16"/>
  <c r="S2448" i="16"/>
  <c r="T2448" i="16"/>
  <c r="S2444" i="16"/>
  <c r="T2444" i="16"/>
  <c r="AB2444" i="16"/>
  <c r="S2440" i="16"/>
  <c r="T2440" i="16"/>
  <c r="AB2440" i="16"/>
  <c r="S2436" i="16"/>
  <c r="T2436" i="16"/>
  <c r="AB2436" i="16"/>
  <c r="S2432" i="16"/>
  <c r="T2432" i="16"/>
  <c r="AB2432" i="16"/>
  <c r="S2428" i="16"/>
  <c r="T2428" i="16"/>
  <c r="AB2428" i="16"/>
  <c r="S2424" i="16"/>
  <c r="T2424" i="16"/>
  <c r="S2420" i="16"/>
  <c r="T2420" i="16"/>
  <c r="AB2420" i="16"/>
  <c r="S2416" i="16"/>
  <c r="T2416" i="16"/>
  <c r="AB2416" i="16"/>
  <c r="S2412" i="16"/>
  <c r="T2412" i="16"/>
  <c r="AB2412" i="16"/>
  <c r="S2408" i="16"/>
  <c r="T2408" i="16"/>
  <c r="S2404" i="16"/>
  <c r="T2404" i="16"/>
  <c r="AB2404" i="16"/>
  <c r="S2400" i="16"/>
  <c r="T2400" i="16"/>
  <c r="AB2400" i="16"/>
  <c r="S2396" i="16"/>
  <c r="T2396" i="16"/>
  <c r="AB2396" i="16"/>
  <c r="S2392" i="16"/>
  <c r="T2392" i="16"/>
  <c r="S2388" i="16"/>
  <c r="T2388" i="16"/>
  <c r="AB2388" i="16"/>
  <c r="S2384" i="16"/>
  <c r="T2384" i="16"/>
  <c r="S2380" i="16"/>
  <c r="T2380" i="16"/>
  <c r="AB2380" i="16"/>
  <c r="S2376" i="16"/>
  <c r="T2376" i="16"/>
  <c r="AB2376" i="16"/>
  <c r="S2372" i="16"/>
  <c r="T2372" i="16"/>
  <c r="AB2372" i="16"/>
  <c r="S2368" i="16"/>
  <c r="T2368" i="16"/>
  <c r="AB2368" i="16"/>
  <c r="S2364" i="16"/>
  <c r="T2364" i="16"/>
  <c r="AB2364" i="16"/>
  <c r="S2360" i="16"/>
  <c r="T2360" i="16"/>
  <c r="S2356" i="16"/>
  <c r="T2356" i="16"/>
  <c r="AB2356" i="16"/>
  <c r="S2352" i="16"/>
  <c r="T2352" i="16"/>
  <c r="AB2352" i="16"/>
  <c r="S2348" i="16"/>
  <c r="T2348" i="16"/>
  <c r="AB2348" i="16"/>
  <c r="S2344" i="16"/>
  <c r="T2344" i="16"/>
  <c r="S2340" i="16"/>
  <c r="T2340" i="16"/>
  <c r="AB2340" i="16"/>
  <c r="S2336" i="16"/>
  <c r="T2336" i="16"/>
  <c r="AB2336" i="16"/>
  <c r="S2332" i="16"/>
  <c r="T2332" i="16"/>
  <c r="AB2332" i="16"/>
  <c r="S2328" i="16"/>
  <c r="T2328" i="16"/>
  <c r="S2324" i="16"/>
  <c r="T2324" i="16"/>
  <c r="AB2324" i="16"/>
  <c r="S2320" i="16"/>
  <c r="T2320" i="16"/>
  <c r="S2316" i="16"/>
  <c r="T2316" i="16"/>
  <c r="AB2316" i="16"/>
  <c r="S2312" i="16"/>
  <c r="T2312" i="16"/>
  <c r="AB2312" i="16"/>
  <c r="T2308" i="16"/>
  <c r="S2308" i="16"/>
  <c r="AB2308" i="16"/>
  <c r="T2304" i="16"/>
  <c r="S2304" i="16"/>
  <c r="AB2304" i="16"/>
  <c r="T2300" i="16"/>
  <c r="S2300" i="16"/>
  <c r="AB2300" i="16"/>
  <c r="T2296" i="16"/>
  <c r="S2296" i="16"/>
  <c r="T2292" i="16"/>
  <c r="S2292" i="16"/>
  <c r="AB2292" i="16"/>
  <c r="T2288" i="16"/>
  <c r="S2288" i="16"/>
  <c r="AB2288" i="16"/>
  <c r="T2284" i="16"/>
  <c r="S2284" i="16"/>
  <c r="AB2284" i="16"/>
  <c r="T2280" i="16"/>
  <c r="S2280" i="16"/>
  <c r="AB2280" i="16"/>
  <c r="T2276" i="16"/>
  <c r="S2276" i="16"/>
  <c r="AB2276" i="16"/>
  <c r="T2272" i="16"/>
  <c r="S2272" i="16"/>
  <c r="AB2272" i="16"/>
  <c r="T2268" i="16"/>
  <c r="S2268" i="16"/>
  <c r="AB2268" i="16"/>
  <c r="T2264" i="16"/>
  <c r="S2264" i="16"/>
  <c r="T2260" i="16"/>
  <c r="S2260" i="16"/>
  <c r="AB2260" i="16"/>
  <c r="T2256" i="16"/>
  <c r="S2256" i="16"/>
  <c r="T2252" i="16"/>
  <c r="S2252" i="16"/>
  <c r="AB2252" i="16"/>
  <c r="T2248" i="16"/>
  <c r="S2248" i="16"/>
  <c r="AB2248" i="16"/>
  <c r="T2244" i="16"/>
  <c r="S2244" i="16"/>
  <c r="AB2244" i="16"/>
  <c r="T2240" i="16"/>
  <c r="S2240" i="16"/>
  <c r="AB2240" i="16"/>
  <c r="T2236" i="16"/>
  <c r="S2236" i="16"/>
  <c r="AB2236" i="16"/>
  <c r="T2232" i="16"/>
  <c r="S2232" i="16"/>
  <c r="T2228" i="16"/>
  <c r="S2228" i="16"/>
  <c r="AB2228" i="16"/>
  <c r="T2224" i="16"/>
  <c r="S2224" i="16"/>
  <c r="AB2224" i="16"/>
  <c r="T2220" i="16"/>
  <c r="S2220" i="16"/>
  <c r="AB2220" i="16"/>
  <c r="T2216" i="16"/>
  <c r="S2216" i="16"/>
  <c r="T2212" i="16"/>
  <c r="S2212" i="16"/>
  <c r="AB2212" i="16"/>
  <c r="T2208" i="16"/>
  <c r="S2208" i="16"/>
  <c r="AB2208" i="16"/>
  <c r="T2204" i="16"/>
  <c r="S2204" i="16"/>
  <c r="AB2204" i="16"/>
  <c r="T2200" i="16"/>
  <c r="S2200" i="16"/>
  <c r="T2196" i="16"/>
  <c r="S2196" i="16"/>
  <c r="AB2196" i="16"/>
  <c r="T2192" i="16"/>
  <c r="S2192" i="16"/>
  <c r="T2188" i="16"/>
  <c r="S2188" i="16"/>
  <c r="AB2188" i="16"/>
  <c r="T2184" i="16"/>
  <c r="S2184" i="16"/>
  <c r="AB2184" i="16"/>
  <c r="T2180" i="16"/>
  <c r="S2180" i="16"/>
  <c r="AB2180" i="16"/>
  <c r="T2176" i="16"/>
  <c r="S2176" i="16"/>
  <c r="AB2176" i="16"/>
  <c r="T2172" i="16"/>
  <c r="S2172" i="16"/>
  <c r="AB2172" i="16"/>
  <c r="T2168" i="16"/>
  <c r="S2168" i="16"/>
  <c r="T2164" i="16"/>
  <c r="S2164" i="16"/>
  <c r="AB2164" i="16"/>
  <c r="T2160" i="16"/>
  <c r="S2160" i="16"/>
  <c r="AB2160" i="16"/>
  <c r="T2156" i="16"/>
  <c r="S2156" i="16"/>
  <c r="AB2156" i="16"/>
  <c r="T2152" i="16"/>
  <c r="S2152" i="16"/>
  <c r="T2148" i="16"/>
  <c r="S2148" i="16"/>
  <c r="AB2148" i="16"/>
  <c r="T2144" i="16"/>
  <c r="S2144" i="16"/>
  <c r="AB2144" i="16"/>
  <c r="T2140" i="16"/>
  <c r="S2140" i="16"/>
  <c r="AB2140" i="16"/>
  <c r="T2136" i="16"/>
  <c r="S2136" i="16"/>
  <c r="AB2136" i="16"/>
  <c r="T2132" i="16"/>
  <c r="S2132" i="16"/>
  <c r="AB2132" i="16"/>
  <c r="T2128" i="16"/>
  <c r="S2128" i="16"/>
  <c r="T2124" i="16"/>
  <c r="S2124" i="16"/>
  <c r="AB2124" i="16"/>
  <c r="T2120" i="16"/>
  <c r="S2120" i="16"/>
  <c r="AB2120" i="16"/>
  <c r="T2116" i="16"/>
  <c r="S2116" i="16"/>
  <c r="AB2116" i="16"/>
  <c r="T2112" i="16"/>
  <c r="S2112" i="16"/>
  <c r="AB2112" i="16"/>
  <c r="T2108" i="16"/>
  <c r="S2108" i="16"/>
  <c r="AB2108" i="16"/>
  <c r="T2104" i="16"/>
  <c r="S2104" i="16"/>
  <c r="T2100" i="16"/>
  <c r="S2100" i="16"/>
  <c r="AB2100" i="16"/>
  <c r="T2096" i="16"/>
  <c r="S2096" i="16"/>
  <c r="AB2096" i="16"/>
  <c r="T2092" i="16"/>
  <c r="S2092" i="16"/>
  <c r="AB2092" i="16"/>
  <c r="T2088" i="16"/>
  <c r="S2088" i="16"/>
  <c r="T2084" i="16"/>
  <c r="S2084" i="16"/>
  <c r="AB2084" i="16"/>
  <c r="T2080" i="16"/>
  <c r="S2080" i="16"/>
  <c r="AB2080" i="16"/>
  <c r="T2076" i="16"/>
  <c r="S2076" i="16"/>
  <c r="AB2076" i="16"/>
  <c r="T2072" i="16"/>
  <c r="S2072" i="16"/>
  <c r="AB2072" i="16"/>
  <c r="T2068" i="16"/>
  <c r="S2068" i="16"/>
  <c r="AB2068" i="16"/>
  <c r="T2064" i="16"/>
  <c r="S2064" i="16"/>
  <c r="T2060" i="16"/>
  <c r="S2060" i="16"/>
  <c r="AB2060" i="16"/>
  <c r="T2056" i="16"/>
  <c r="S2056" i="16"/>
  <c r="AB2056" i="16"/>
  <c r="T2052" i="16"/>
  <c r="S2052" i="16"/>
  <c r="AB2052" i="16"/>
  <c r="T2048" i="16"/>
  <c r="S2048" i="16"/>
  <c r="AB2048" i="16"/>
  <c r="T2044" i="16"/>
  <c r="S2044" i="16"/>
  <c r="AB2044" i="16"/>
  <c r="T2040" i="16"/>
  <c r="S2040" i="16"/>
  <c r="T2036" i="16"/>
  <c r="S2036" i="16"/>
  <c r="AB2036" i="16"/>
  <c r="T2032" i="16"/>
  <c r="S2032" i="16"/>
  <c r="AB2032" i="16"/>
  <c r="T2028" i="16"/>
  <c r="S2028" i="16"/>
  <c r="AB2028" i="16"/>
  <c r="T2024" i="16"/>
  <c r="S2024" i="16"/>
  <c r="T2020" i="16"/>
  <c r="S2020" i="16"/>
  <c r="AB2020" i="16"/>
  <c r="T2016" i="16"/>
  <c r="S2016" i="16"/>
  <c r="AB2016" i="16"/>
  <c r="T2012" i="16"/>
  <c r="S2012" i="16"/>
  <c r="AB2012" i="16"/>
  <c r="T2008" i="16"/>
  <c r="S2008" i="16"/>
  <c r="AB2008" i="16"/>
  <c r="T2004" i="16"/>
  <c r="S2004" i="16"/>
  <c r="AB2004" i="16"/>
  <c r="T2000" i="16"/>
  <c r="S2000" i="16"/>
  <c r="T1996" i="16"/>
  <c r="S1996" i="16"/>
  <c r="AB1996" i="16"/>
  <c r="T1992" i="16"/>
  <c r="S1992" i="16"/>
  <c r="AB1992" i="16"/>
  <c r="T1988" i="16"/>
  <c r="S1988" i="16"/>
  <c r="AB1988" i="16"/>
  <c r="T1984" i="16"/>
  <c r="S1984" i="16"/>
  <c r="AB1984" i="16"/>
  <c r="T1980" i="16"/>
  <c r="S1980" i="16"/>
  <c r="AB1980" i="16"/>
  <c r="T1976" i="16"/>
  <c r="S1976" i="16"/>
  <c r="AB1976" i="16"/>
  <c r="T1972" i="16"/>
  <c r="S1972" i="16"/>
  <c r="AB1972" i="16"/>
  <c r="T1968" i="16"/>
  <c r="S1968" i="16"/>
  <c r="AB1968" i="16"/>
  <c r="T1964" i="16"/>
  <c r="S1964" i="16"/>
  <c r="AB1964" i="16"/>
  <c r="T1960" i="16"/>
  <c r="S1960" i="16"/>
  <c r="T1956" i="16"/>
  <c r="S1956" i="16"/>
  <c r="AB1956" i="16"/>
  <c r="T1952" i="16"/>
  <c r="S1952" i="16"/>
  <c r="AB1952" i="16"/>
  <c r="T1948" i="16"/>
  <c r="S1948" i="16"/>
  <c r="AB1948" i="16"/>
  <c r="T1944" i="16"/>
  <c r="S1944" i="16"/>
  <c r="AB1944" i="16"/>
  <c r="T1940" i="16"/>
  <c r="S1940" i="16"/>
  <c r="AB1940" i="16"/>
  <c r="T1936" i="16"/>
  <c r="S1936" i="16"/>
  <c r="T1932" i="16"/>
  <c r="S1932" i="16"/>
  <c r="AB1932" i="16"/>
  <c r="T1928" i="16"/>
  <c r="S1928" i="16"/>
  <c r="AB1928" i="16"/>
  <c r="T1924" i="16"/>
  <c r="S1924" i="16"/>
  <c r="AB1924" i="16"/>
  <c r="T1920" i="16"/>
  <c r="S1920" i="16"/>
  <c r="AB1920" i="16"/>
  <c r="T1916" i="16"/>
  <c r="S1916" i="16"/>
  <c r="AB1916" i="16"/>
  <c r="T1912" i="16"/>
  <c r="S1912" i="16"/>
  <c r="T1908" i="16"/>
  <c r="S1908" i="16"/>
  <c r="AB1908" i="16"/>
  <c r="T1904" i="16"/>
  <c r="S1904" i="16"/>
  <c r="AB1904" i="16"/>
  <c r="T1900" i="16"/>
  <c r="S1900" i="16"/>
  <c r="AB1900" i="16"/>
  <c r="T1896" i="16"/>
  <c r="S1896" i="16"/>
  <c r="T1892" i="16"/>
  <c r="S1892" i="16"/>
  <c r="AB1892" i="16"/>
  <c r="T1888" i="16"/>
  <c r="S1888" i="16"/>
  <c r="AB1888" i="16"/>
  <c r="T1884" i="16"/>
  <c r="S1884" i="16"/>
  <c r="AB1884" i="16"/>
  <c r="T1880" i="16"/>
  <c r="S1880" i="16"/>
  <c r="AB1880" i="16"/>
  <c r="T1876" i="16"/>
  <c r="S1876" i="16"/>
  <c r="AB1876" i="16"/>
  <c r="T1872" i="16"/>
  <c r="S1872" i="16"/>
  <c r="T1868" i="16"/>
  <c r="S1868" i="16"/>
  <c r="AB1868" i="16"/>
  <c r="S1864" i="16"/>
  <c r="T1864" i="16"/>
  <c r="AB1864" i="16"/>
  <c r="S1860" i="16"/>
  <c r="T1860" i="16"/>
  <c r="AB1860" i="16"/>
  <c r="S1856" i="16"/>
  <c r="T1856" i="16"/>
  <c r="AB1856" i="16"/>
  <c r="S1852" i="16"/>
  <c r="T1852" i="16"/>
  <c r="AB1852" i="16"/>
  <c r="S1848" i="16"/>
  <c r="T1848" i="16"/>
  <c r="AB1848" i="16"/>
  <c r="S1844" i="16"/>
  <c r="T1844" i="16"/>
  <c r="AB1844" i="16"/>
  <c r="S1840" i="16"/>
  <c r="T1840" i="16"/>
  <c r="AB1840" i="16"/>
  <c r="S1836" i="16"/>
  <c r="T1836" i="16"/>
  <c r="S1832" i="16"/>
  <c r="T1832" i="16"/>
  <c r="S1828" i="16"/>
  <c r="T1828" i="16"/>
  <c r="AB1828" i="16"/>
  <c r="S1824" i="16"/>
  <c r="T1824" i="16"/>
  <c r="AB1824" i="16"/>
  <c r="S1820" i="16"/>
  <c r="T1820" i="16"/>
  <c r="AB1820" i="16"/>
  <c r="S1816" i="16"/>
  <c r="T1816" i="16"/>
  <c r="AB1816" i="16"/>
  <c r="S1812" i="16"/>
  <c r="T1812" i="16"/>
  <c r="S1808" i="16"/>
  <c r="T1808" i="16"/>
  <c r="AB1808" i="16"/>
  <c r="S1804" i="16"/>
  <c r="T1804" i="16"/>
  <c r="AB1804" i="16"/>
  <c r="S1800" i="16"/>
  <c r="T1800" i="16"/>
  <c r="S1796" i="16"/>
  <c r="T1796" i="16"/>
  <c r="S1792" i="16"/>
  <c r="T1792" i="16"/>
  <c r="S1788" i="16"/>
  <c r="T1788" i="16"/>
  <c r="AB1788" i="16"/>
  <c r="S1784" i="16"/>
  <c r="T1784" i="16"/>
  <c r="S1780" i="16"/>
  <c r="T1780" i="16"/>
  <c r="S1776" i="16"/>
  <c r="T1776" i="16"/>
  <c r="S1772" i="16"/>
  <c r="T1772" i="16"/>
  <c r="S1768" i="16"/>
  <c r="T1768" i="16"/>
  <c r="S1764" i="16"/>
  <c r="T1764" i="16"/>
  <c r="S1760" i="16"/>
  <c r="T1760" i="16"/>
  <c r="S1756" i="16"/>
  <c r="T1756" i="16"/>
  <c r="AB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AB1700" i="16"/>
  <c r="S1696" i="16"/>
  <c r="T1696" i="16"/>
  <c r="AB1696" i="16"/>
  <c r="S1692" i="16"/>
  <c r="T1692" i="16"/>
  <c r="S1688" i="16"/>
  <c r="T1688" i="16"/>
  <c r="S1684" i="16"/>
  <c r="T1684" i="16"/>
  <c r="S1680" i="16"/>
  <c r="T1680" i="16"/>
  <c r="AB1680" i="16"/>
  <c r="S1676" i="16"/>
  <c r="T1676" i="16"/>
  <c r="S1672" i="16"/>
  <c r="T1672" i="16"/>
  <c r="S1668" i="16"/>
  <c r="T1668" i="16"/>
  <c r="S1664" i="16"/>
  <c r="T1664" i="16"/>
  <c r="AB1664" i="16"/>
  <c r="S1660" i="16"/>
  <c r="T1660" i="16"/>
  <c r="S1656" i="16"/>
  <c r="T1656" i="16"/>
  <c r="S1652" i="16"/>
  <c r="T1652" i="16"/>
  <c r="S1648" i="16"/>
  <c r="T1648" i="16"/>
  <c r="AB1648" i="16"/>
  <c r="S1644" i="16"/>
  <c r="T1644" i="16"/>
  <c r="S1640" i="16"/>
  <c r="T1640" i="16"/>
  <c r="S1636" i="16"/>
  <c r="T1636" i="16"/>
  <c r="S1632" i="16"/>
  <c r="T1632" i="16"/>
  <c r="S1628" i="16"/>
  <c r="T1628" i="16"/>
  <c r="S1624" i="16"/>
  <c r="T1624" i="16"/>
  <c r="AB1624" i="16"/>
  <c r="S1620" i="16"/>
  <c r="T1620" i="16"/>
  <c r="S1616" i="16"/>
  <c r="T1616" i="16"/>
  <c r="S1612" i="16"/>
  <c r="T1612" i="16"/>
  <c r="S1608" i="16"/>
  <c r="T1608" i="16"/>
  <c r="S1604" i="16"/>
  <c r="T1604" i="16"/>
  <c r="AB1604" i="16"/>
  <c r="T1600" i="16"/>
  <c r="S1600" i="16"/>
  <c r="T1596" i="16"/>
  <c r="S1596" i="16"/>
  <c r="T1592" i="16"/>
  <c r="S1592" i="16"/>
  <c r="T1588" i="16"/>
  <c r="S1588" i="16"/>
  <c r="T1584" i="16"/>
  <c r="S1584" i="16"/>
  <c r="T1580" i="16"/>
  <c r="S1580" i="16"/>
  <c r="T1576" i="16"/>
  <c r="S1576" i="16"/>
  <c r="T1572" i="16"/>
  <c r="S1572" i="16"/>
  <c r="T1568" i="16"/>
  <c r="S1568" i="16"/>
  <c r="T1564" i="16"/>
  <c r="S1564" i="16"/>
  <c r="AB1564" i="16"/>
  <c r="T1560" i="16"/>
  <c r="S1560" i="16"/>
  <c r="AB1560" i="16"/>
  <c r="T1556" i="16"/>
  <c r="S1556" i="16"/>
  <c r="T1552" i="16"/>
  <c r="S1552" i="16"/>
  <c r="T1548" i="16"/>
  <c r="S1548" i="16"/>
  <c r="T1544" i="16"/>
  <c r="S1544" i="16"/>
  <c r="T1540" i="16"/>
  <c r="S1540" i="16"/>
  <c r="T1536" i="16"/>
  <c r="S1536" i="16"/>
  <c r="T1532" i="16"/>
  <c r="S1532" i="16"/>
  <c r="T1528" i="16"/>
  <c r="S1528" i="16"/>
  <c r="T1524" i="16"/>
  <c r="S1524" i="16"/>
  <c r="T1520" i="16"/>
  <c r="S1520" i="16"/>
  <c r="T1516" i="16"/>
  <c r="S1516" i="16"/>
  <c r="T1512" i="16"/>
  <c r="S1512" i="16"/>
  <c r="T1508" i="16"/>
  <c r="S1508" i="16"/>
  <c r="T1504" i="16"/>
  <c r="S1504" i="16"/>
  <c r="T1500" i="16"/>
  <c r="S1500" i="16"/>
  <c r="T1496" i="16"/>
  <c r="S1496" i="16"/>
  <c r="T1492" i="16"/>
  <c r="S1492" i="16"/>
  <c r="T1488" i="16"/>
  <c r="S1488" i="16"/>
  <c r="T1484" i="16"/>
  <c r="S1484" i="16"/>
  <c r="T1480" i="16"/>
  <c r="S1480" i="16"/>
  <c r="T1476" i="16"/>
  <c r="S1476" i="16"/>
  <c r="T1472" i="16"/>
  <c r="S1472" i="16"/>
  <c r="T1468" i="16"/>
  <c r="S1468" i="16"/>
  <c r="T1464" i="16"/>
  <c r="S1464" i="16"/>
  <c r="T1460" i="16"/>
  <c r="S1460" i="16"/>
  <c r="T1456" i="16"/>
  <c r="S1456" i="16"/>
  <c r="T1452" i="16"/>
  <c r="S1452" i="16"/>
  <c r="T1448" i="16"/>
  <c r="S1448" i="16"/>
  <c r="T1444" i="16"/>
  <c r="S1444" i="16"/>
  <c r="T1440" i="16"/>
  <c r="S1440" i="16"/>
  <c r="T1436" i="16"/>
  <c r="S1436" i="16"/>
  <c r="T1432" i="16"/>
  <c r="S1432" i="16"/>
  <c r="T1428" i="16"/>
  <c r="S1428" i="16"/>
  <c r="T1424" i="16"/>
  <c r="S1424" i="16"/>
  <c r="AB1424" i="16"/>
  <c r="T1420" i="16"/>
  <c r="S1420" i="16"/>
  <c r="T1416" i="16"/>
  <c r="S1416" i="16"/>
  <c r="T1412" i="16"/>
  <c r="S1412" i="16"/>
  <c r="T1408" i="16"/>
  <c r="S1408" i="16"/>
  <c r="T1404" i="16"/>
  <c r="S1404" i="16"/>
  <c r="T1400" i="16"/>
  <c r="S1400" i="16"/>
  <c r="T1396" i="16"/>
  <c r="S1396" i="16"/>
  <c r="T1392" i="16"/>
  <c r="S1392" i="16"/>
  <c r="AB1392" i="16"/>
  <c r="T1388" i="16"/>
  <c r="S1388" i="16"/>
  <c r="T1384" i="16"/>
  <c r="S1384" i="16"/>
  <c r="AB1384" i="16"/>
  <c r="T1380" i="16"/>
  <c r="S1380" i="16"/>
  <c r="T1376" i="16"/>
  <c r="S1376" i="16"/>
  <c r="T1372" i="16"/>
  <c r="S1372" i="16"/>
  <c r="T1368" i="16"/>
  <c r="S1368" i="16"/>
  <c r="T1364" i="16"/>
  <c r="S1364" i="16"/>
  <c r="T1360" i="16"/>
  <c r="S1360" i="16"/>
  <c r="T1356" i="16"/>
  <c r="S1356" i="16"/>
  <c r="T1352" i="16"/>
  <c r="S1352" i="16"/>
  <c r="T1348" i="16"/>
  <c r="S1348" i="16"/>
  <c r="T1344" i="16"/>
  <c r="S1344" i="16"/>
  <c r="AB1344" i="16"/>
  <c r="T1340" i="16"/>
  <c r="S1340" i="16"/>
  <c r="T1336" i="16"/>
  <c r="S1336" i="16"/>
  <c r="AB1336" i="16"/>
  <c r="T1332" i="16"/>
  <c r="S1332" i="16"/>
  <c r="S1328" i="16"/>
  <c r="T1328" i="16"/>
  <c r="S1324" i="16"/>
  <c r="T1324" i="16"/>
  <c r="AB1324" i="16"/>
  <c r="S1320" i="16"/>
  <c r="T1320" i="16"/>
  <c r="S1316" i="16"/>
  <c r="T1316" i="16"/>
  <c r="S1312" i="16"/>
  <c r="T1312" i="16"/>
  <c r="S1308" i="16"/>
  <c r="T1308" i="16"/>
  <c r="S1304" i="16"/>
  <c r="T1304" i="16"/>
  <c r="S1300" i="16"/>
  <c r="T1300" i="16"/>
  <c r="S1296" i="16"/>
  <c r="T1296" i="16"/>
  <c r="AB1296" i="16"/>
  <c r="S1292" i="16"/>
  <c r="T1292" i="16"/>
  <c r="S1288" i="16"/>
  <c r="T1288" i="16"/>
  <c r="S1284" i="16"/>
  <c r="T1284" i="16"/>
  <c r="S1280" i="16"/>
  <c r="T1280" i="16"/>
  <c r="S1276" i="16"/>
  <c r="T1276" i="16"/>
  <c r="AB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AB1232" i="16"/>
  <c r="S1228" i="16"/>
  <c r="T1228" i="16"/>
  <c r="S1224" i="16"/>
  <c r="T1224" i="16"/>
  <c r="S1220" i="16"/>
  <c r="T1220" i="16"/>
  <c r="S1216" i="16"/>
  <c r="T1216" i="16"/>
  <c r="S1212" i="16"/>
  <c r="T1212" i="16"/>
  <c r="AB1212" i="16"/>
  <c r="S1208" i="16"/>
  <c r="T1208" i="16"/>
  <c r="S1204" i="16"/>
  <c r="T1204" i="16"/>
  <c r="AB1204" i="16"/>
  <c r="S1200" i="16"/>
  <c r="T1200" i="16"/>
  <c r="S1196" i="16"/>
  <c r="T1196" i="16"/>
  <c r="S1192" i="16"/>
  <c r="T1192" i="16"/>
  <c r="S1188" i="16"/>
  <c r="T1188" i="16"/>
  <c r="AB1188" i="16"/>
  <c r="S1184" i="16"/>
  <c r="T1184" i="16"/>
  <c r="S1180" i="16"/>
  <c r="T1180" i="16"/>
  <c r="S1176" i="16"/>
  <c r="T1176" i="16"/>
  <c r="AB1176" i="16"/>
  <c r="S1172" i="16"/>
  <c r="T1172" i="16"/>
  <c r="S1168" i="16"/>
  <c r="T1168" i="16"/>
  <c r="S1164" i="16"/>
  <c r="T1164" i="16"/>
  <c r="S1160" i="16"/>
  <c r="T1160" i="16"/>
  <c r="S1156" i="16"/>
  <c r="T1156" i="16"/>
  <c r="S1152" i="16"/>
  <c r="T1152" i="16"/>
  <c r="AB1152" i="16"/>
  <c r="S1148" i="16"/>
  <c r="T1148" i="16"/>
  <c r="S1144" i="16"/>
  <c r="T1144" i="16"/>
  <c r="S1140" i="16"/>
  <c r="T1140" i="16"/>
  <c r="S1136" i="16"/>
  <c r="T1136" i="16"/>
  <c r="AB1136" i="16"/>
  <c r="S1132" i="16"/>
  <c r="T1132" i="16"/>
  <c r="S1128" i="16"/>
  <c r="T1128" i="16"/>
  <c r="S1124" i="16"/>
  <c r="T1124" i="16"/>
  <c r="S1120" i="16"/>
  <c r="T1120" i="16"/>
  <c r="S1116" i="16"/>
  <c r="T1116" i="16"/>
  <c r="S1112" i="16"/>
  <c r="T1112" i="16"/>
  <c r="AB1112" i="16"/>
  <c r="S1108" i="16"/>
  <c r="T1108" i="16"/>
  <c r="S1104" i="16"/>
  <c r="T1104" i="16"/>
  <c r="S1100" i="16"/>
  <c r="T1100" i="16"/>
  <c r="S1096" i="16"/>
  <c r="T1096" i="16"/>
  <c r="S1092" i="16"/>
  <c r="T1092" i="16"/>
  <c r="S1088" i="16"/>
  <c r="T1088" i="16"/>
  <c r="AB1088" i="16"/>
  <c r="S1084" i="16"/>
  <c r="T1084" i="16"/>
  <c r="S1080" i="16"/>
  <c r="T1080" i="16"/>
  <c r="S1076" i="16"/>
  <c r="T1076" i="16"/>
  <c r="S1072" i="16"/>
  <c r="T1072" i="16"/>
  <c r="S1068" i="16"/>
  <c r="T1068" i="16"/>
  <c r="S1064" i="16"/>
  <c r="T1064" i="16"/>
  <c r="S1060" i="16"/>
  <c r="T1060" i="16"/>
  <c r="S1056" i="16"/>
  <c r="T1056" i="16"/>
  <c r="S1052" i="16"/>
  <c r="T1052" i="16"/>
  <c r="S1048" i="16"/>
  <c r="T1048" i="16"/>
  <c r="S1044" i="16"/>
  <c r="T1044" i="16"/>
  <c r="AB1044" i="16"/>
  <c r="S1040" i="16"/>
  <c r="T1040" i="16"/>
  <c r="S1036" i="16"/>
  <c r="T1036" i="16"/>
  <c r="S1032" i="16"/>
  <c r="T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AB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AB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S716" i="16"/>
  <c r="T716" i="16"/>
  <c r="S712" i="16"/>
  <c r="T712" i="16"/>
  <c r="AB712" i="16"/>
  <c r="S708" i="16"/>
  <c r="T708" i="16"/>
  <c r="S704" i="16"/>
  <c r="T704" i="16"/>
  <c r="S700" i="16"/>
  <c r="T700" i="16"/>
  <c r="S696" i="16"/>
  <c r="T696" i="16"/>
  <c r="S692" i="16"/>
  <c r="T692" i="16"/>
  <c r="S688" i="16"/>
  <c r="T688" i="16"/>
  <c r="S684" i="16"/>
  <c r="T684" i="16"/>
  <c r="S680" i="16"/>
  <c r="T680" i="16"/>
  <c r="S676" i="16"/>
  <c r="T676" i="16"/>
  <c r="S672" i="16"/>
  <c r="T672" i="16"/>
  <c r="S668" i="16"/>
  <c r="T668" i="16"/>
  <c r="S664" i="16"/>
  <c r="T664" i="16"/>
  <c r="S660" i="16"/>
  <c r="T660" i="16"/>
  <c r="S656" i="16"/>
  <c r="T656" i="16"/>
  <c r="S652" i="16"/>
  <c r="T652" i="16"/>
  <c r="S648" i="16"/>
  <c r="T648" i="16"/>
  <c r="AB648" i="16"/>
  <c r="S644" i="16"/>
  <c r="T644" i="16"/>
  <c r="S640" i="16"/>
  <c r="T640" i="16"/>
  <c r="AB1780" i="16"/>
  <c r="AB1760" i="16"/>
  <c r="AB1752" i="16"/>
  <c r="AB1744" i="16"/>
  <c r="AB1736" i="16"/>
  <c r="AB1720" i="16"/>
  <c r="AB1712" i="16"/>
  <c r="AB1532" i="16"/>
  <c r="AB1520" i="16"/>
  <c r="AB1492" i="16"/>
  <c r="AB1472" i="16"/>
  <c r="AB1436" i="16"/>
  <c r="AB1368" i="16"/>
  <c r="AB1352" i="16"/>
  <c r="AB1340" i="16"/>
  <c r="AB1332" i="16"/>
  <c r="AB1304" i="16"/>
  <c r="AB1288" i="16"/>
  <c r="AB1260" i="16"/>
  <c r="AB1228" i="16"/>
  <c r="AB1216" i="16"/>
  <c r="AB1208" i="16"/>
  <c r="AB1200" i="16"/>
  <c r="AB1180" i="16"/>
  <c r="AB1172" i="16"/>
  <c r="AB1128" i="16"/>
  <c r="AB1120" i="16"/>
  <c r="AB1032" i="16"/>
  <c r="AB1016" i="16"/>
  <c r="AB996" i="16"/>
  <c r="AB984" i="16"/>
  <c r="AB956" i="16"/>
  <c r="AB936" i="16"/>
  <c r="AB924" i="16"/>
  <c r="AB896" i="16"/>
  <c r="AB876" i="16"/>
  <c r="AB864" i="16"/>
  <c r="AB844" i="16"/>
  <c r="AB836" i="16"/>
  <c r="AB816" i="16"/>
  <c r="AB800" i="16"/>
  <c r="AB784" i="16"/>
  <c r="AB772" i="16"/>
  <c r="AB756" i="16"/>
  <c r="AB740" i="16"/>
  <c r="AB724" i="16"/>
  <c r="AB696" i="16"/>
  <c r="AB680" i="16"/>
  <c r="AB664" i="16"/>
  <c r="AB2501" i="16"/>
  <c r="V2501" i="16"/>
  <c r="AB2258" i="16"/>
  <c r="V2258" i="16"/>
  <c r="F2258" i="16" s="1"/>
  <c r="J6" i="10"/>
  <c r="B9" i="4"/>
  <c r="A5" i="10" s="1"/>
  <c r="B4" i="3"/>
  <c r="A21" i="2"/>
  <c r="I4" i="16"/>
  <c r="I21" i="10"/>
  <c r="C21" i="3"/>
  <c r="B1001" i="11"/>
  <c r="N4" i="16"/>
  <c r="C26" i="3"/>
  <c r="A34" i="2"/>
  <c r="G4" i="16"/>
  <c r="A70" i="2"/>
  <c r="I9" i="10"/>
  <c r="A1" i="11"/>
  <c r="A55" i="2"/>
  <c r="B83" i="4"/>
  <c r="A59" i="10" s="1"/>
  <c r="I38" i="10"/>
  <c r="J15" i="10"/>
  <c r="B8" i="3"/>
  <c r="J43" i="10"/>
  <c r="J35" i="10"/>
  <c r="J32" i="10"/>
  <c r="J55" i="10"/>
  <c r="C16" i="3"/>
  <c r="B14" i="4"/>
  <c r="C23" i="3"/>
  <c r="J40" i="10"/>
  <c r="L4" i="16"/>
  <c r="A27" i="2"/>
  <c r="O4" i="16"/>
  <c r="B3" i="3"/>
  <c r="I10" i="10"/>
  <c r="B28" i="4"/>
  <c r="A17" i="10" s="1"/>
  <c r="I66" i="10"/>
  <c r="A26" i="2"/>
  <c r="C20" i="3"/>
  <c r="J27" i="10"/>
  <c r="A54" i="2"/>
  <c r="B14" i="3"/>
  <c r="C8" i="3"/>
  <c r="A42" i="2"/>
  <c r="I32" i="10"/>
  <c r="I28" i="10"/>
  <c r="C31" i="3"/>
  <c r="H68" i="4"/>
  <c r="B27" i="3"/>
  <c r="J51" i="10"/>
  <c r="A19" i="2"/>
  <c r="I7" i="10"/>
  <c r="C7" i="10" s="1"/>
  <c r="B3" i="10"/>
  <c r="I33" i="10"/>
  <c r="J9" i="10"/>
  <c r="J56" i="10"/>
  <c r="J5" i="10"/>
  <c r="C5" i="10" s="1"/>
  <c r="B5" i="11"/>
  <c r="H30" i="10"/>
  <c r="D30" i="10" s="1"/>
  <c r="I46" i="10"/>
  <c r="B18" i="4"/>
  <c r="A10" i="10" s="1"/>
  <c r="B11" i="3"/>
  <c r="A40" i="2"/>
  <c r="I51" i="10"/>
  <c r="I11" i="10"/>
  <c r="J50" i="10"/>
  <c r="D5" i="11"/>
  <c r="A25" i="2"/>
  <c r="A71" i="2"/>
  <c r="A37" i="2"/>
  <c r="B19" i="4"/>
  <c r="I8" i="10"/>
  <c r="C8" i="10" s="1"/>
  <c r="A18" i="2"/>
  <c r="B19" i="3"/>
  <c r="B16" i="4"/>
  <c r="A8" i="10" s="1"/>
  <c r="A45" i="2"/>
  <c r="J38" i="10"/>
  <c r="A20" i="2"/>
  <c r="C4" i="3"/>
  <c r="A41" i="2"/>
  <c r="A11" i="2"/>
  <c r="B38" i="4"/>
  <c r="B44" i="4" s="1"/>
  <c r="A30" i="10" s="1"/>
  <c r="S2503" i="16"/>
  <c r="T2503" i="16"/>
  <c r="S2499" i="16"/>
  <c r="T2499" i="16"/>
  <c r="AB2499" i="16"/>
  <c r="S2495" i="16"/>
  <c r="T2495" i="16"/>
  <c r="S2491" i="16"/>
  <c r="T2491" i="16"/>
  <c r="S2487" i="16"/>
  <c r="T2487" i="16"/>
  <c r="S2483" i="16"/>
  <c r="T2483" i="16"/>
  <c r="AB2483" i="16"/>
  <c r="S2479" i="16"/>
  <c r="T2479" i="16"/>
  <c r="S2475" i="16"/>
  <c r="T2475" i="16"/>
  <c r="S2471" i="16"/>
  <c r="T2471" i="16"/>
  <c r="S2467" i="16"/>
  <c r="T2467" i="16"/>
  <c r="S2463" i="16"/>
  <c r="T2463" i="16"/>
  <c r="S2459" i="16"/>
  <c r="T2459" i="16"/>
  <c r="S2455" i="16"/>
  <c r="T2455" i="16"/>
  <c r="S2451" i="16"/>
  <c r="T2451" i="16"/>
  <c r="S2447" i="16"/>
  <c r="T2447" i="16"/>
  <c r="S2443" i="16"/>
  <c r="T2443" i="16"/>
  <c r="S2439" i="16"/>
  <c r="T2439" i="16"/>
  <c r="S2435" i="16"/>
  <c r="T2435" i="16"/>
  <c r="S2431" i="16"/>
  <c r="T2431" i="16"/>
  <c r="S2427" i="16"/>
  <c r="T2427" i="16"/>
  <c r="S2423" i="16"/>
  <c r="T2423" i="16"/>
  <c r="S2419" i="16"/>
  <c r="T2419" i="16"/>
  <c r="S2415" i="16"/>
  <c r="T2415" i="16"/>
  <c r="S2411" i="16"/>
  <c r="T2411" i="16"/>
  <c r="S2407" i="16"/>
  <c r="T2407" i="16"/>
  <c r="S2403" i="16"/>
  <c r="T2403" i="16"/>
  <c r="AB2403" i="16"/>
  <c r="S2399" i="16"/>
  <c r="T2399" i="16"/>
  <c r="S2395" i="16"/>
  <c r="T2395" i="16"/>
  <c r="S2391" i="16"/>
  <c r="T2391" i="16"/>
  <c r="S2387" i="16"/>
  <c r="T2387" i="16"/>
  <c r="S2383" i="16"/>
  <c r="T2383" i="16"/>
  <c r="S2379" i="16"/>
  <c r="T2379" i="16"/>
  <c r="S2375" i="16"/>
  <c r="T2375" i="16"/>
  <c r="S2371" i="16"/>
  <c r="T2371" i="16"/>
  <c r="S2367" i="16"/>
  <c r="T2367" i="16"/>
  <c r="S2363" i="16"/>
  <c r="T2363" i="16"/>
  <c r="S2359" i="16"/>
  <c r="T2359" i="16"/>
  <c r="S2355" i="16"/>
  <c r="T2355" i="16"/>
  <c r="S2351" i="16"/>
  <c r="T2351" i="16"/>
  <c r="S2347" i="16"/>
  <c r="T2347" i="16"/>
  <c r="S2343" i="16"/>
  <c r="T2343" i="16"/>
  <c r="S2339" i="16"/>
  <c r="T2339" i="16"/>
  <c r="AB2339" i="16"/>
  <c r="S2335" i="16"/>
  <c r="T2335" i="16"/>
  <c r="S2331" i="16"/>
  <c r="T2331" i="16"/>
  <c r="S2327" i="16"/>
  <c r="T2327" i="16"/>
  <c r="S2323" i="16"/>
  <c r="T2323" i="16"/>
  <c r="S2319" i="16"/>
  <c r="T2319" i="16"/>
  <c r="S2315" i="16"/>
  <c r="T2315" i="16"/>
  <c r="S2311" i="16"/>
  <c r="T2311" i="16"/>
  <c r="S2307" i="16"/>
  <c r="T2307" i="16"/>
  <c r="S2303" i="16"/>
  <c r="T2303" i="16"/>
  <c r="S2299" i="16"/>
  <c r="T2299" i="16"/>
  <c r="S2295" i="16"/>
  <c r="T2295" i="16"/>
  <c r="S2291" i="16"/>
  <c r="T2291" i="16"/>
  <c r="AB2291" i="16"/>
  <c r="S2287" i="16"/>
  <c r="T2287" i="16"/>
  <c r="S2283" i="16"/>
  <c r="T2283" i="16"/>
  <c r="S2279" i="16"/>
  <c r="T2279" i="16"/>
  <c r="S2275" i="16"/>
  <c r="T2275" i="16"/>
  <c r="S2271" i="16"/>
  <c r="T2271" i="16"/>
  <c r="S2267" i="16"/>
  <c r="T2267" i="16"/>
  <c r="S2263" i="16"/>
  <c r="T2263" i="16"/>
  <c r="S2259" i="16"/>
  <c r="T2259" i="16"/>
  <c r="S2255" i="16"/>
  <c r="T2255" i="16"/>
  <c r="AB2255" i="16"/>
  <c r="S2251" i="16"/>
  <c r="T2251" i="16"/>
  <c r="S2247" i="16"/>
  <c r="T2247" i="16"/>
  <c r="S2243" i="16"/>
  <c r="T2243" i="16"/>
  <c r="S2239" i="16"/>
  <c r="T2239" i="16"/>
  <c r="S2235" i="16"/>
  <c r="T2235" i="16"/>
  <c r="S2231" i="16"/>
  <c r="T2231" i="16"/>
  <c r="S2227" i="16"/>
  <c r="T2227" i="16"/>
  <c r="AB2227" i="16"/>
  <c r="S2223" i="16"/>
  <c r="T2223" i="16"/>
  <c r="S2219" i="16"/>
  <c r="T2219" i="16"/>
  <c r="S2215" i="16"/>
  <c r="T2215" i="16"/>
  <c r="S2211" i="16"/>
  <c r="T2211" i="16"/>
  <c r="S2207" i="16"/>
  <c r="T2207" i="16"/>
  <c r="S2203" i="16"/>
  <c r="T2203" i="16"/>
  <c r="S2199" i="16"/>
  <c r="T2199" i="16"/>
  <c r="S2195" i="16"/>
  <c r="T2195" i="16"/>
  <c r="S2191" i="16"/>
  <c r="T2191" i="16"/>
  <c r="S2187" i="16"/>
  <c r="T2187" i="16"/>
  <c r="S2183" i="16"/>
  <c r="T2183" i="16"/>
  <c r="S2179" i="16"/>
  <c r="T2179" i="16"/>
  <c r="S2175" i="16"/>
  <c r="T2175" i="16"/>
  <c r="S2171" i="16"/>
  <c r="T2171" i="16"/>
  <c r="AB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S2119" i="16"/>
  <c r="T2119" i="16"/>
  <c r="S2115" i="16"/>
  <c r="T2115" i="16"/>
  <c r="S2111" i="16"/>
  <c r="T2111" i="16"/>
  <c r="S2107" i="16"/>
  <c r="T2107" i="16"/>
  <c r="AB2107" i="16"/>
  <c r="S2103" i="16"/>
  <c r="T2103" i="16"/>
  <c r="S2099" i="16"/>
  <c r="T2099" i="16"/>
  <c r="S2095" i="16"/>
  <c r="T2095" i="16"/>
  <c r="S2091" i="16"/>
  <c r="T2091" i="16"/>
  <c r="AB2091" i="16"/>
  <c r="S2087" i="16"/>
  <c r="T2087" i="16"/>
  <c r="S2083" i="16"/>
  <c r="T2083" i="16"/>
  <c r="AB2083" i="16"/>
  <c r="S2079" i="16"/>
  <c r="T2079" i="16"/>
  <c r="S2075" i="16"/>
  <c r="T2075" i="16"/>
  <c r="AB2075" i="16"/>
  <c r="S2071" i="16"/>
  <c r="T2071" i="16"/>
  <c r="S2067" i="16"/>
  <c r="T2067" i="16"/>
  <c r="AB2067" i="16"/>
  <c r="S2063" i="16"/>
  <c r="T2063" i="16"/>
  <c r="S2059" i="16"/>
  <c r="T2059" i="16"/>
  <c r="S2055" i="16"/>
  <c r="T2055" i="16"/>
  <c r="S2051" i="16"/>
  <c r="T2051" i="16"/>
  <c r="S2047" i="16"/>
  <c r="T2047" i="16"/>
  <c r="S2043" i="16"/>
  <c r="T2043" i="16"/>
  <c r="S2039" i="16"/>
  <c r="T2039" i="16"/>
  <c r="S2035" i="16"/>
  <c r="T2035" i="16"/>
  <c r="S2031" i="16"/>
  <c r="T2031" i="16"/>
  <c r="S2027" i="16"/>
  <c r="T2027" i="16"/>
  <c r="S2023" i="16"/>
  <c r="T2023" i="16"/>
  <c r="S2019" i="16"/>
  <c r="T2019" i="16"/>
  <c r="S2015" i="16"/>
  <c r="T2015" i="16"/>
  <c r="AB2015" i="16"/>
  <c r="S2011" i="16"/>
  <c r="T2011" i="16"/>
  <c r="S2007" i="16"/>
  <c r="T2007" i="16"/>
  <c r="S2003" i="16"/>
  <c r="T2003" i="16"/>
  <c r="S1999" i="16"/>
  <c r="T1999" i="16"/>
  <c r="S1995" i="16"/>
  <c r="T1995" i="16"/>
  <c r="S1991" i="16"/>
  <c r="T1991" i="16"/>
  <c r="S1987" i="16"/>
  <c r="T1987" i="16"/>
  <c r="S1983" i="16"/>
  <c r="T1983" i="16"/>
  <c r="S1979" i="16"/>
  <c r="T1979" i="16"/>
  <c r="S1975" i="16"/>
  <c r="T1975" i="16"/>
  <c r="AB1975" i="16"/>
  <c r="S1971" i="16"/>
  <c r="T1971" i="16"/>
  <c r="S1967" i="16"/>
  <c r="T1967" i="16"/>
  <c r="S1963" i="16"/>
  <c r="T1963" i="16"/>
  <c r="AB1963" i="16"/>
  <c r="S1959" i="16"/>
  <c r="T1959" i="16"/>
  <c r="S1955" i="16"/>
  <c r="T1955" i="16"/>
  <c r="S1951" i="16"/>
  <c r="T1951" i="16"/>
  <c r="AB1951" i="16"/>
  <c r="S1947" i="16"/>
  <c r="T1947" i="16"/>
  <c r="S1943" i="16"/>
  <c r="T1943" i="16"/>
  <c r="S1939" i="16"/>
  <c r="T1939" i="16"/>
  <c r="S1935" i="16"/>
  <c r="T1935" i="16"/>
  <c r="S1931" i="16"/>
  <c r="T1931" i="16"/>
  <c r="AB1931" i="16"/>
  <c r="S1927" i="16"/>
  <c r="T1927" i="16"/>
  <c r="S1923" i="16"/>
  <c r="T1923" i="16"/>
  <c r="AB1923" i="16"/>
  <c r="S1919" i="16"/>
  <c r="T1919" i="16"/>
  <c r="AB1919" i="16"/>
  <c r="S1915" i="16"/>
  <c r="T1915" i="16"/>
  <c r="S1911" i="16"/>
  <c r="T1911" i="16"/>
  <c r="S1907" i="16"/>
  <c r="T1907" i="16"/>
  <c r="AB1907" i="16"/>
  <c r="S1903" i="16"/>
  <c r="T1903" i="16"/>
  <c r="S1899" i="16"/>
  <c r="T1899" i="16"/>
  <c r="S1895" i="16"/>
  <c r="T1895" i="16"/>
  <c r="S1891" i="16"/>
  <c r="T1891" i="16"/>
  <c r="S1887" i="16"/>
  <c r="T1887" i="16"/>
  <c r="S1883" i="16"/>
  <c r="T1883" i="16"/>
  <c r="S1879" i="16"/>
  <c r="T1879" i="16"/>
  <c r="S1875" i="16"/>
  <c r="T1875" i="16"/>
  <c r="S1871" i="16"/>
  <c r="T1871" i="16"/>
  <c r="S1867" i="16"/>
  <c r="T1867" i="16"/>
  <c r="AB1867" i="16"/>
  <c r="S1863" i="16"/>
  <c r="T1863" i="16"/>
  <c r="S1859" i="16"/>
  <c r="T1859" i="16"/>
  <c r="S1855" i="16"/>
  <c r="T1855" i="16"/>
  <c r="S1851" i="16"/>
  <c r="T1851" i="16"/>
  <c r="S1847" i="16"/>
  <c r="T1847" i="16"/>
  <c r="S1843" i="16"/>
  <c r="T1843" i="16"/>
  <c r="S1839" i="16"/>
  <c r="T1839" i="16"/>
  <c r="S1835" i="16"/>
  <c r="T1835" i="16"/>
  <c r="S1831" i="16"/>
  <c r="T1831" i="16"/>
  <c r="S1827" i="16"/>
  <c r="T1827" i="16"/>
  <c r="AB1827" i="16"/>
  <c r="S1823" i="16"/>
  <c r="T1823" i="16"/>
  <c r="AB1823" i="16"/>
  <c r="S1819" i="16"/>
  <c r="T1819" i="16"/>
  <c r="S1815" i="16"/>
  <c r="T1815" i="16"/>
  <c r="S1811" i="16"/>
  <c r="T1811" i="16"/>
  <c r="S1807" i="16"/>
  <c r="T1807" i="16"/>
  <c r="S1803" i="16"/>
  <c r="T1803" i="16"/>
  <c r="S1799" i="16"/>
  <c r="T1799" i="16"/>
  <c r="S1795" i="16"/>
  <c r="T1795" i="16"/>
  <c r="S1791" i="16"/>
  <c r="T1791" i="16"/>
  <c r="AB1791" i="16"/>
  <c r="S1787" i="16"/>
  <c r="T1787" i="16"/>
  <c r="S1783" i="16"/>
  <c r="T1783" i="16"/>
  <c r="S1779" i="16"/>
  <c r="T1779" i="16"/>
  <c r="AB1779" i="16"/>
  <c r="S1775" i="16"/>
  <c r="T1775" i="16"/>
  <c r="S1771" i="16"/>
  <c r="T1771" i="16"/>
  <c r="AB1771" i="16"/>
  <c r="S1767" i="16"/>
  <c r="T1767" i="16"/>
  <c r="S1763" i="16"/>
  <c r="T1763" i="16"/>
  <c r="S1759" i="16"/>
  <c r="T1759" i="16"/>
  <c r="S1755" i="16"/>
  <c r="T1755" i="16"/>
  <c r="S1751" i="16"/>
  <c r="T1751" i="16"/>
  <c r="AB1751" i="16"/>
  <c r="S1747" i="16"/>
  <c r="T1747" i="16"/>
  <c r="S1743" i="16"/>
  <c r="T1743" i="16"/>
  <c r="S1739" i="16"/>
  <c r="T1739" i="16"/>
  <c r="AB1739" i="16"/>
  <c r="S1735" i="16"/>
  <c r="T1735" i="16"/>
  <c r="S1731" i="16"/>
  <c r="T1731" i="16"/>
  <c r="AB1731" i="16"/>
  <c r="S1727" i="16"/>
  <c r="T1727" i="16"/>
  <c r="S1723" i="16"/>
  <c r="T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S1679" i="16"/>
  <c r="T1679" i="16"/>
  <c r="S1675" i="16"/>
  <c r="T1675" i="16"/>
  <c r="S1671" i="16"/>
  <c r="T1671" i="16"/>
  <c r="S1667" i="16"/>
  <c r="T1667" i="16"/>
  <c r="S1663" i="16"/>
  <c r="T1663" i="16"/>
  <c r="S1659" i="16"/>
  <c r="T1659" i="16"/>
  <c r="AB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AB1599" i="16"/>
  <c r="S1595" i="16"/>
  <c r="T1595" i="16"/>
  <c r="S1591" i="16"/>
  <c r="T1591" i="16"/>
  <c r="S1587" i="16"/>
  <c r="T1587" i="16"/>
  <c r="AB1587" i="16"/>
  <c r="S1583" i="16"/>
  <c r="T1583" i="16"/>
  <c r="S1579" i="16"/>
  <c r="T1579" i="16"/>
  <c r="AB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AB1523" i="16"/>
  <c r="S1519" i="16"/>
  <c r="T1519" i="16"/>
  <c r="S1515" i="16"/>
  <c r="T1515" i="16"/>
  <c r="S1511" i="16"/>
  <c r="T1511" i="16"/>
  <c r="S1507" i="16"/>
  <c r="T1507" i="16"/>
  <c r="AB1507" i="16"/>
  <c r="S1503" i="16"/>
  <c r="T1503" i="16"/>
  <c r="S1499" i="16"/>
  <c r="T1499" i="16"/>
  <c r="S1495" i="16"/>
  <c r="T1495" i="16"/>
  <c r="S1491" i="16"/>
  <c r="T1491" i="16"/>
  <c r="AB1491" i="16"/>
  <c r="S1487" i="16"/>
  <c r="T1487" i="16"/>
  <c r="S1483" i="16"/>
  <c r="T1483" i="16"/>
  <c r="S1479" i="16"/>
  <c r="T1479" i="16"/>
  <c r="S1475" i="16"/>
  <c r="T1475" i="16"/>
  <c r="S1471" i="16"/>
  <c r="T1471" i="16"/>
  <c r="S1467" i="16"/>
  <c r="T1467" i="16"/>
  <c r="S1463" i="16"/>
  <c r="T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AB1331" i="16"/>
  <c r="S1327" i="16"/>
  <c r="T1327" i="16"/>
  <c r="S1323" i="16"/>
  <c r="T1323" i="16"/>
  <c r="S1319" i="16"/>
  <c r="T1319" i="16"/>
  <c r="S1315" i="16"/>
  <c r="T1315" i="16"/>
  <c r="S1311" i="16"/>
  <c r="T1311" i="16"/>
  <c r="S1307" i="16"/>
  <c r="T1307" i="16"/>
  <c r="S1303" i="16"/>
  <c r="T1303" i="16"/>
  <c r="S1299" i="16"/>
  <c r="T1299" i="16"/>
  <c r="S1295" i="16"/>
  <c r="T1295" i="16"/>
  <c r="S1291" i="16"/>
  <c r="T1291" i="16"/>
  <c r="AB1291" i="16"/>
  <c r="S1287" i="16"/>
  <c r="T1287" i="16"/>
  <c r="S1283" i="16"/>
  <c r="T1283" i="16"/>
  <c r="AB1283" i="16"/>
  <c r="S1279" i="16"/>
  <c r="T1279" i="16"/>
  <c r="S1275" i="16"/>
  <c r="T1275" i="16"/>
  <c r="S1271" i="16"/>
  <c r="T1271" i="16"/>
  <c r="S1267" i="16"/>
  <c r="T1267" i="16"/>
  <c r="S1263" i="16"/>
  <c r="T1263" i="16"/>
  <c r="S1259" i="16"/>
  <c r="T1259" i="16"/>
  <c r="S1255" i="16"/>
  <c r="T1255" i="16"/>
  <c r="S1251" i="16"/>
  <c r="T1251" i="16"/>
  <c r="AB1251" i="16"/>
  <c r="S1247" i="16"/>
  <c r="T1247" i="16"/>
  <c r="S1243" i="16"/>
  <c r="T1243" i="16"/>
  <c r="AB1243" i="16"/>
  <c r="S1239" i="16"/>
  <c r="T1239" i="16"/>
  <c r="S1235" i="16"/>
  <c r="T1235" i="16"/>
  <c r="S1231" i="16"/>
  <c r="T1231" i="16"/>
  <c r="S1227" i="16"/>
  <c r="T1227" i="16"/>
  <c r="AB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S1135" i="16"/>
  <c r="T1135" i="16"/>
  <c r="S1131" i="16"/>
  <c r="T1131" i="16"/>
  <c r="AB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AB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S579" i="16"/>
  <c r="T579" i="16"/>
  <c r="S575" i="16"/>
  <c r="T575" i="16"/>
  <c r="AB2355" i="16"/>
  <c r="AB2191" i="16"/>
  <c r="AB2147" i="16"/>
  <c r="AB2095" i="16"/>
  <c r="AB2007" i="16"/>
  <c r="AB1955" i="16"/>
  <c r="AB1835" i="16"/>
  <c r="AB1815" i="16"/>
  <c r="AB1795" i="16"/>
  <c r="AB1787" i="16"/>
  <c r="AB1764" i="16"/>
  <c r="AB1724" i="16"/>
  <c r="AB1699" i="16"/>
  <c r="AB1688" i="16"/>
  <c r="AB1667" i="16"/>
  <c r="AB1660" i="16"/>
  <c r="AB1651" i="16"/>
  <c r="AB1644" i="16"/>
  <c r="AB1584" i="16"/>
  <c r="AB1571" i="16"/>
  <c r="AB1563" i="16"/>
  <c r="AB1556" i="16"/>
  <c r="AB1547" i="16"/>
  <c r="AB1531" i="16"/>
  <c r="AB1516" i="16"/>
  <c r="AB1488" i="16"/>
  <c r="AB1476" i="16"/>
  <c r="AB1471" i="16"/>
  <c r="AB1464" i="16"/>
  <c r="AB1456" i="16"/>
  <c r="AB1432" i="16"/>
  <c r="AB1408" i="16"/>
  <c r="AB1339" i="16"/>
  <c r="AB1328" i="16"/>
  <c r="AB1300" i="16"/>
  <c r="AB1275" i="16"/>
  <c r="AB1268" i="16"/>
  <c r="AB1259" i="16"/>
  <c r="AB1240" i="16"/>
  <c r="AB1179" i="16"/>
  <c r="AB1168" i="16"/>
  <c r="AB1160" i="16"/>
  <c r="AB1148" i="16"/>
  <c r="AB1140" i="16"/>
  <c r="AB1116" i="16"/>
  <c r="AB1100" i="16"/>
  <c r="AB1056" i="16"/>
  <c r="AB1048" i="16"/>
  <c r="AB1024" i="16"/>
  <c r="AB1004" i="16"/>
  <c r="AB992" i="16"/>
  <c r="AB972" i="16"/>
  <c r="AB964" i="16"/>
  <c r="AB944" i="16"/>
  <c r="AB932" i="16"/>
  <c r="AB912" i="16"/>
  <c r="AB903" i="16"/>
  <c r="AB884" i="16"/>
  <c r="AB872" i="16"/>
  <c r="AB852" i="16"/>
  <c r="AB824" i="16"/>
  <c r="AB812" i="16"/>
  <c r="AB796" i="16"/>
  <c r="AB780" i="16"/>
  <c r="AB768" i="16"/>
  <c r="AB752" i="16"/>
  <c r="AB736" i="16"/>
  <c r="AB720" i="16"/>
  <c r="AB708" i="16"/>
  <c r="AB692" i="16"/>
  <c r="AB676" i="16"/>
  <c r="AB660" i="16"/>
  <c r="AB647" i="16"/>
  <c r="G15" i="10"/>
  <c r="H15" i="10" s="1"/>
  <c r="D15" i="10" s="1"/>
  <c r="F20" i="10"/>
  <c r="AB2503" i="16"/>
  <c r="V2503" i="16"/>
  <c r="AB2463" i="16"/>
  <c r="AB2322" i="16"/>
  <c r="V2322" i="16"/>
  <c r="H2322" i="16" s="1"/>
  <c r="AB2264" i="16"/>
  <c r="V2264" i="16"/>
  <c r="AB2194" i="16"/>
  <c r="V2194" i="16"/>
  <c r="G2194" i="16" s="1"/>
  <c r="AB1394" i="16"/>
  <c r="V1394" i="16"/>
  <c r="AB1295" i="16"/>
  <c r="AB1255" i="16"/>
  <c r="V1255" i="16"/>
  <c r="AB1167" i="16"/>
  <c r="L64" i="10"/>
  <c r="L63" i="10"/>
  <c r="L62" i="10"/>
  <c r="I62" i="10"/>
  <c r="S2502" i="16"/>
  <c r="T2502" i="16"/>
  <c r="S2498" i="16"/>
  <c r="T2498" i="16"/>
  <c r="S2494" i="16"/>
  <c r="T2494" i="16"/>
  <c r="S2490" i="16"/>
  <c r="T2490" i="16"/>
  <c r="S2486" i="16"/>
  <c r="T2486" i="16"/>
  <c r="S2482" i="16"/>
  <c r="T2482" i="16"/>
  <c r="S2478" i="16"/>
  <c r="T2478" i="16"/>
  <c r="S2474" i="16"/>
  <c r="T2474" i="16"/>
  <c r="AB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AB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AB2366" i="16"/>
  <c r="S2362" i="16"/>
  <c r="T2362" i="16"/>
  <c r="S2358" i="16"/>
  <c r="T2358" i="16"/>
  <c r="S2354" i="16"/>
  <c r="T2354" i="16"/>
  <c r="S2350" i="16"/>
  <c r="T2350" i="16"/>
  <c r="S2346" i="16"/>
  <c r="T2346" i="16"/>
  <c r="S2342" i="16"/>
  <c r="T2342" i="16"/>
  <c r="S2338" i="16"/>
  <c r="T2338" i="16"/>
  <c r="S2334" i="16"/>
  <c r="T2334" i="16"/>
  <c r="S2330" i="16"/>
  <c r="T2330" i="16"/>
  <c r="AB2330" i="16"/>
  <c r="S2326" i="16"/>
  <c r="T2326" i="16"/>
  <c r="S2322" i="16"/>
  <c r="T2322" i="16"/>
  <c r="S2318" i="16"/>
  <c r="T2318" i="16"/>
  <c r="AB2318" i="16"/>
  <c r="S2314" i="16"/>
  <c r="T2314" i="16"/>
  <c r="T2310" i="16"/>
  <c r="S2310" i="16"/>
  <c r="T2306" i="16"/>
  <c r="S2306" i="16"/>
  <c r="T2302" i="16"/>
  <c r="S2302" i="16"/>
  <c r="T2298" i="16"/>
  <c r="S2298" i="16"/>
  <c r="T2294" i="16"/>
  <c r="S2294" i="16"/>
  <c r="T2290" i="16"/>
  <c r="S2290" i="16"/>
  <c r="T2286" i="16"/>
  <c r="S2286" i="16"/>
  <c r="T2282" i="16"/>
  <c r="S2282" i="16"/>
  <c r="T2278" i="16"/>
  <c r="S2278" i="16"/>
  <c r="T2274" i="16"/>
  <c r="S2274" i="16"/>
  <c r="T2270" i="16"/>
  <c r="S2270" i="16"/>
  <c r="T2266" i="16"/>
  <c r="S2266" i="16"/>
  <c r="T2262" i="16"/>
  <c r="S2262" i="16"/>
  <c r="T2258" i="16"/>
  <c r="S2258" i="16"/>
  <c r="T2254" i="16"/>
  <c r="S2254" i="16"/>
  <c r="T2250" i="16"/>
  <c r="S2250" i="16"/>
  <c r="T2246" i="16"/>
  <c r="S2246" i="16"/>
  <c r="T2242" i="16"/>
  <c r="S2242" i="16"/>
  <c r="T2238" i="16"/>
  <c r="S2238" i="16"/>
  <c r="T2234" i="16"/>
  <c r="S2234" i="16"/>
  <c r="T2230" i="16"/>
  <c r="S2230" i="16"/>
  <c r="T2226" i="16"/>
  <c r="S2226" i="16"/>
  <c r="T2222" i="16"/>
  <c r="S2222" i="16"/>
  <c r="T2218" i="16"/>
  <c r="S2218" i="16"/>
  <c r="AB2218" i="16"/>
  <c r="T2214" i="16"/>
  <c r="S2214" i="16"/>
  <c r="T2210" i="16"/>
  <c r="S2210" i="16"/>
  <c r="T2206" i="16"/>
  <c r="S2206" i="16"/>
  <c r="T2202" i="16"/>
  <c r="S2202" i="16"/>
  <c r="T2198" i="16"/>
  <c r="S2198" i="16"/>
  <c r="T2194" i="16"/>
  <c r="S2194" i="16"/>
  <c r="T2190" i="16"/>
  <c r="S2190" i="16"/>
  <c r="T2186" i="16"/>
  <c r="S2186" i="16"/>
  <c r="T2182" i="16"/>
  <c r="S2182" i="16"/>
  <c r="T2178" i="16"/>
  <c r="S2178" i="16"/>
  <c r="AB2178" i="16"/>
  <c r="T2174" i="16"/>
  <c r="S2174" i="16"/>
  <c r="T2170" i="16"/>
  <c r="S2170" i="16"/>
  <c r="T2166" i="16"/>
  <c r="S2166" i="16"/>
  <c r="T2162" i="16"/>
  <c r="S2162" i="16"/>
  <c r="T2158" i="16"/>
  <c r="S2158" i="16"/>
  <c r="T2154" i="16"/>
  <c r="S2154" i="16"/>
  <c r="AB2154" i="16"/>
  <c r="T2150" i="16"/>
  <c r="S2150" i="16"/>
  <c r="T2146" i="16"/>
  <c r="S2146" i="16"/>
  <c r="T2142" i="16"/>
  <c r="S2142" i="16"/>
  <c r="T2138" i="16"/>
  <c r="S2138" i="16"/>
  <c r="T2134" i="16"/>
  <c r="S2134" i="16"/>
  <c r="T2130" i="16"/>
  <c r="S2130" i="16"/>
  <c r="T2126" i="16"/>
  <c r="S2126" i="16"/>
  <c r="T2122" i="16"/>
  <c r="S2122" i="16"/>
  <c r="T2118" i="16"/>
  <c r="S2118" i="16"/>
  <c r="T2114" i="16"/>
  <c r="S2114" i="16"/>
  <c r="AB2114" i="16"/>
  <c r="T2110" i="16"/>
  <c r="S2110" i="16"/>
  <c r="T2106" i="16"/>
  <c r="S2106" i="16"/>
  <c r="T2102" i="16"/>
  <c r="S2102" i="16"/>
  <c r="T2098" i="16"/>
  <c r="S2098" i="16"/>
  <c r="T2094" i="16"/>
  <c r="S2094" i="16"/>
  <c r="T2090" i="16"/>
  <c r="S2090" i="16"/>
  <c r="T2086" i="16"/>
  <c r="S2086" i="16"/>
  <c r="T2082" i="16"/>
  <c r="S2082" i="16"/>
  <c r="T2078" i="16"/>
  <c r="S2078" i="16"/>
  <c r="T2074" i="16"/>
  <c r="S2074" i="16"/>
  <c r="T2070" i="16"/>
  <c r="S2070" i="16"/>
  <c r="T2066" i="16"/>
  <c r="S2066" i="16"/>
  <c r="T2062" i="16"/>
  <c r="S2062" i="16"/>
  <c r="T2058" i="16"/>
  <c r="S2058" i="16"/>
  <c r="T2054" i="16"/>
  <c r="S2054" i="16"/>
  <c r="T2050" i="16"/>
  <c r="S2050" i="16"/>
  <c r="T2046" i="16"/>
  <c r="S2046" i="16"/>
  <c r="T2042" i="16"/>
  <c r="S2042" i="16"/>
  <c r="T2038" i="16"/>
  <c r="S2038" i="16"/>
  <c r="T2034" i="16"/>
  <c r="S2034" i="16"/>
  <c r="T2030" i="16"/>
  <c r="S2030" i="16"/>
  <c r="T2026" i="16"/>
  <c r="S2026" i="16"/>
  <c r="T2022" i="16"/>
  <c r="S2022" i="16"/>
  <c r="T2018" i="16"/>
  <c r="S2018" i="16"/>
  <c r="T2014" i="16"/>
  <c r="S2014" i="16"/>
  <c r="T2010" i="16"/>
  <c r="S2010" i="16"/>
  <c r="T2006" i="16"/>
  <c r="S2006" i="16"/>
  <c r="T2002" i="16"/>
  <c r="S2002" i="16"/>
  <c r="T1998" i="16"/>
  <c r="S1998" i="16"/>
  <c r="T1994" i="16"/>
  <c r="S1994" i="16"/>
  <c r="T1990" i="16"/>
  <c r="S1990" i="16"/>
  <c r="T1986" i="16"/>
  <c r="S1986" i="16"/>
  <c r="T1982" i="16"/>
  <c r="S1982" i="16"/>
  <c r="T1978" i="16"/>
  <c r="S1978" i="16"/>
  <c r="T1974" i="16"/>
  <c r="S1974" i="16"/>
  <c r="T1970" i="16"/>
  <c r="S1970" i="16"/>
  <c r="T1966" i="16"/>
  <c r="S1966" i="16"/>
  <c r="T1962" i="16"/>
  <c r="S1962" i="16"/>
  <c r="T1958" i="16"/>
  <c r="S1958" i="16"/>
  <c r="T1954" i="16"/>
  <c r="S1954" i="16"/>
  <c r="T1950" i="16"/>
  <c r="S1950" i="16"/>
  <c r="T1946" i="16"/>
  <c r="S1946" i="16"/>
  <c r="T1942" i="16"/>
  <c r="S1942" i="16"/>
  <c r="T1938" i="16"/>
  <c r="S1938" i="16"/>
  <c r="AB1938" i="16"/>
  <c r="T1934" i="16"/>
  <c r="S1934" i="16"/>
  <c r="T1930" i="16"/>
  <c r="S1930" i="16"/>
  <c r="T1926" i="16"/>
  <c r="S1926" i="16"/>
  <c r="T1922" i="16"/>
  <c r="S1922" i="16"/>
  <c r="T1918" i="16"/>
  <c r="S1918" i="16"/>
  <c r="T1914" i="16"/>
  <c r="S1914" i="16"/>
  <c r="T1910" i="16"/>
  <c r="S1910" i="16"/>
  <c r="T1906" i="16"/>
  <c r="S1906" i="16"/>
  <c r="T1902" i="16"/>
  <c r="S1902" i="16"/>
  <c r="T1898" i="16"/>
  <c r="S1898" i="16"/>
  <c r="T1894" i="16"/>
  <c r="S1894" i="16"/>
  <c r="AB1894" i="16"/>
  <c r="T1890" i="16"/>
  <c r="S1890" i="16"/>
  <c r="T1886" i="16"/>
  <c r="S1886" i="16"/>
  <c r="T1882" i="16"/>
  <c r="S1882" i="16"/>
  <c r="T1878" i="16"/>
  <c r="S1878" i="16"/>
  <c r="T1874" i="16"/>
  <c r="S1874" i="16"/>
  <c r="AB1874" i="16"/>
  <c r="T1870" i="16"/>
  <c r="S1870" i="16"/>
  <c r="T1866" i="16"/>
  <c r="S1866" i="16"/>
  <c r="T1862" i="16"/>
  <c r="S1862" i="16"/>
  <c r="T1858" i="16"/>
  <c r="S1858" i="16"/>
  <c r="AB1858" i="16"/>
  <c r="T1854" i="16"/>
  <c r="S1854" i="16"/>
  <c r="AB1854" i="16"/>
  <c r="T1850" i="16"/>
  <c r="S1850" i="16"/>
  <c r="T1846" i="16"/>
  <c r="S1846" i="16"/>
  <c r="T1842" i="16"/>
  <c r="S1842" i="16"/>
  <c r="T1838" i="16"/>
  <c r="S1838" i="16"/>
  <c r="T1834" i="16"/>
  <c r="S1834" i="16"/>
  <c r="AB1834" i="16"/>
  <c r="T1830" i="16"/>
  <c r="S1830" i="16"/>
  <c r="T1826" i="16"/>
  <c r="S1826" i="16"/>
  <c r="T1822" i="16"/>
  <c r="S1822" i="16"/>
  <c r="T1818" i="16"/>
  <c r="S1818" i="16"/>
  <c r="AB1818" i="16"/>
  <c r="T1814" i="16"/>
  <c r="S1814" i="16"/>
  <c r="AB1814" i="16"/>
  <c r="T1810" i="16"/>
  <c r="S1810" i="16"/>
  <c r="T1806" i="16"/>
  <c r="S1806" i="16"/>
  <c r="T1802" i="16"/>
  <c r="S1802" i="16"/>
  <c r="T1798" i="16"/>
  <c r="S1798" i="16"/>
  <c r="T1794" i="16"/>
  <c r="S1794" i="16"/>
  <c r="T1790" i="16"/>
  <c r="S1790" i="16"/>
  <c r="T1786" i="16"/>
  <c r="S1786" i="16"/>
  <c r="AB1786" i="16"/>
  <c r="T1782" i="16"/>
  <c r="S1782" i="16"/>
  <c r="T1778" i="16"/>
  <c r="S1778" i="16"/>
  <c r="T1774" i="16"/>
  <c r="S1774" i="16"/>
  <c r="T1770" i="16"/>
  <c r="S1770" i="16"/>
  <c r="T1766" i="16"/>
  <c r="S1766" i="16"/>
  <c r="T1762" i="16"/>
  <c r="S1762" i="16"/>
  <c r="AB1762" i="16"/>
  <c r="T1758" i="16"/>
  <c r="S1758" i="16"/>
  <c r="T1754" i="16"/>
  <c r="S1754" i="16"/>
  <c r="T1750" i="16"/>
  <c r="S1750" i="16"/>
  <c r="T1746" i="16"/>
  <c r="S1746" i="16"/>
  <c r="T1742" i="16"/>
  <c r="S1742" i="16"/>
  <c r="T1738" i="16"/>
  <c r="S1738" i="16"/>
  <c r="T1734" i="16"/>
  <c r="S1734" i="16"/>
  <c r="T1730" i="16"/>
  <c r="S1730" i="16"/>
  <c r="T1726" i="16"/>
  <c r="S1726" i="16"/>
  <c r="AB1726" i="16"/>
  <c r="T1722" i="16"/>
  <c r="S1722" i="16"/>
  <c r="T1718" i="16"/>
  <c r="S1718" i="16"/>
  <c r="T1714" i="16"/>
  <c r="S1714" i="16"/>
  <c r="T1710" i="16"/>
  <c r="S1710" i="16"/>
  <c r="T1706" i="16"/>
  <c r="S1706" i="16"/>
  <c r="T1702" i="16"/>
  <c r="S1702" i="16"/>
  <c r="T1698" i="16"/>
  <c r="S1698" i="16"/>
  <c r="T1694" i="16"/>
  <c r="S1694" i="16"/>
  <c r="T1690" i="16"/>
  <c r="S1690" i="16"/>
  <c r="T1686" i="16"/>
  <c r="S1686" i="16"/>
  <c r="T1682" i="16"/>
  <c r="S1682" i="16"/>
  <c r="T1678" i="16"/>
  <c r="S1678" i="16"/>
  <c r="T1674" i="16"/>
  <c r="S1674" i="16"/>
  <c r="T1670" i="16"/>
  <c r="S1670" i="16"/>
  <c r="T1666" i="16"/>
  <c r="S1666" i="16"/>
  <c r="T1662" i="16"/>
  <c r="S1662" i="16"/>
  <c r="T1658" i="16"/>
  <c r="S1658" i="16"/>
  <c r="T1654" i="16"/>
  <c r="S1654" i="16"/>
  <c r="AB1654" i="16"/>
  <c r="T1650" i="16"/>
  <c r="S1650" i="16"/>
  <c r="T1646" i="16"/>
  <c r="S1646" i="16"/>
  <c r="T1642" i="16"/>
  <c r="S1642" i="16"/>
  <c r="T1638" i="16"/>
  <c r="S1638" i="16"/>
  <c r="AB1638" i="16"/>
  <c r="T1634" i="16"/>
  <c r="S1634" i="16"/>
  <c r="T1630" i="16"/>
  <c r="S1630" i="16"/>
  <c r="AB1630" i="16"/>
  <c r="T1626" i="16"/>
  <c r="S1626" i="16"/>
  <c r="T1622" i="16"/>
  <c r="S1622" i="16"/>
  <c r="T1618" i="16"/>
  <c r="S1618" i="16"/>
  <c r="T1614" i="16"/>
  <c r="S1614" i="16"/>
  <c r="AB1614" i="16"/>
  <c r="T1610" i="16"/>
  <c r="S1610" i="16"/>
  <c r="T1606" i="16"/>
  <c r="S1606" i="16"/>
  <c r="T1602" i="16"/>
  <c r="S1602" i="16"/>
  <c r="T1598" i="16"/>
  <c r="S1598" i="16"/>
  <c r="T1594" i="16"/>
  <c r="S1594" i="16"/>
  <c r="AB1594" i="16"/>
  <c r="T1590" i="16"/>
  <c r="S1590" i="16"/>
  <c r="T1586" i="16"/>
  <c r="S1586" i="16"/>
  <c r="T1582" i="16"/>
  <c r="S1582" i="16"/>
  <c r="T1578" i="16"/>
  <c r="S1578" i="16"/>
  <c r="T1574" i="16"/>
  <c r="S1574" i="16"/>
  <c r="T1570" i="16"/>
  <c r="S1570" i="16"/>
  <c r="AB1570" i="16"/>
  <c r="T1566" i="16"/>
  <c r="S1566" i="16"/>
  <c r="T1562" i="16"/>
  <c r="S1562" i="16"/>
  <c r="T1558" i="16"/>
  <c r="S1558" i="16"/>
  <c r="T1554" i="16"/>
  <c r="S1554" i="16"/>
  <c r="T1550" i="16"/>
  <c r="S1550" i="16"/>
  <c r="T1546" i="16"/>
  <c r="S1546" i="16"/>
  <c r="AB1546" i="16"/>
  <c r="T1542" i="16"/>
  <c r="S1542" i="16"/>
  <c r="T1538" i="16"/>
  <c r="S1538" i="16"/>
  <c r="AB1538" i="16"/>
  <c r="T1534" i="16"/>
  <c r="S1534" i="16"/>
  <c r="AB1534" i="16"/>
  <c r="T1530" i="16"/>
  <c r="S1530" i="16"/>
  <c r="T1526" i="16"/>
  <c r="S1526" i="16"/>
  <c r="T1522" i="16"/>
  <c r="S1522" i="16"/>
  <c r="T1518" i="16"/>
  <c r="S1518" i="16"/>
  <c r="AB1518" i="16"/>
  <c r="T1514" i="16"/>
  <c r="S1514" i="16"/>
  <c r="T1510" i="16"/>
  <c r="S1510" i="16"/>
  <c r="T1506" i="16"/>
  <c r="S1506" i="16"/>
  <c r="T1502" i="16"/>
  <c r="S1502" i="16"/>
  <c r="AB1502" i="16"/>
  <c r="T1498" i="16"/>
  <c r="S1498" i="16"/>
  <c r="T1494" i="16"/>
  <c r="S1494" i="16"/>
  <c r="T1490" i="16"/>
  <c r="S1490" i="16"/>
  <c r="T1486" i="16"/>
  <c r="S1486" i="16"/>
  <c r="T1482" i="16"/>
  <c r="S1482" i="16"/>
  <c r="T1478" i="16"/>
  <c r="S1478" i="16"/>
  <c r="T1474" i="16"/>
  <c r="S1474" i="16"/>
  <c r="AB1474" i="16"/>
  <c r="T1470" i="16"/>
  <c r="S1470" i="16"/>
  <c r="AB1470" i="16"/>
  <c r="T1466" i="16"/>
  <c r="S1466" i="16"/>
  <c r="T1462" i="16"/>
  <c r="S1462" i="16"/>
  <c r="T1458" i="16"/>
  <c r="S1458" i="16"/>
  <c r="T1454" i="16"/>
  <c r="S1454" i="16"/>
  <c r="T1450" i="16"/>
  <c r="S1450" i="16"/>
  <c r="T1446" i="16"/>
  <c r="S1446" i="16"/>
  <c r="T1442" i="16"/>
  <c r="S1442" i="16"/>
  <c r="T1438" i="16"/>
  <c r="S1438" i="16"/>
  <c r="T1434" i="16"/>
  <c r="S1434" i="16"/>
  <c r="T1430" i="16"/>
  <c r="S1430" i="16"/>
  <c r="T1426" i="16"/>
  <c r="S1426" i="16"/>
  <c r="T1422" i="16"/>
  <c r="S1422" i="16"/>
  <c r="T1418" i="16"/>
  <c r="S1418" i="16"/>
  <c r="T1414" i="16"/>
  <c r="S1414" i="16"/>
  <c r="T1410" i="16"/>
  <c r="S1410" i="16"/>
  <c r="T1406" i="16"/>
  <c r="S1406" i="16"/>
  <c r="AB1406" i="16"/>
  <c r="T1402" i="16"/>
  <c r="S1402" i="16"/>
  <c r="T1398" i="16"/>
  <c r="S1398" i="16"/>
  <c r="T1394" i="16"/>
  <c r="S1394" i="16"/>
  <c r="T1390" i="16"/>
  <c r="S1390" i="16"/>
  <c r="T1386" i="16"/>
  <c r="S1386" i="16"/>
  <c r="T1382" i="16"/>
  <c r="S1382" i="16"/>
  <c r="T1378" i="16"/>
  <c r="S1378" i="16"/>
  <c r="T1374" i="16"/>
  <c r="S1374" i="16"/>
  <c r="AB1374" i="16"/>
  <c r="T1370" i="16"/>
  <c r="S1370" i="16"/>
  <c r="T1366" i="16"/>
  <c r="S1366" i="16"/>
  <c r="T1362" i="16"/>
  <c r="S1362" i="16"/>
  <c r="T1358" i="16"/>
  <c r="S1358" i="16"/>
  <c r="T1354" i="16"/>
  <c r="S1354" i="16"/>
  <c r="T1350" i="16"/>
  <c r="S1350" i="16"/>
  <c r="T1346" i="16"/>
  <c r="S1346" i="16"/>
  <c r="T1342" i="16"/>
  <c r="S1342" i="16"/>
  <c r="T1338" i="16"/>
  <c r="S1338" i="16"/>
  <c r="T1334" i="16"/>
  <c r="S1334" i="16"/>
  <c r="S1330" i="16"/>
  <c r="T1330" i="16"/>
  <c r="S1326" i="16"/>
  <c r="T1326" i="16"/>
  <c r="S1322" i="16"/>
  <c r="T1322" i="16"/>
  <c r="S1318" i="16"/>
  <c r="T1318" i="16"/>
  <c r="S1314" i="16"/>
  <c r="T1314" i="16"/>
  <c r="S1310" i="16"/>
  <c r="T1310" i="16"/>
  <c r="AB1310" i="16"/>
  <c r="S1306" i="16"/>
  <c r="T1306" i="16"/>
  <c r="S1302" i="16"/>
  <c r="T1302" i="16"/>
  <c r="S1298" i="16"/>
  <c r="T1298" i="16"/>
  <c r="S1294" i="16"/>
  <c r="T1294" i="16"/>
  <c r="S1290" i="16"/>
  <c r="T1290" i="16"/>
  <c r="S1286" i="16"/>
  <c r="T1286" i="16"/>
  <c r="S1282" i="16"/>
  <c r="T1282" i="16"/>
  <c r="S1278" i="16"/>
  <c r="T1278" i="16"/>
  <c r="S1274" i="16"/>
  <c r="T1274" i="16"/>
  <c r="S1270" i="16"/>
  <c r="T1270" i="16"/>
  <c r="AB1270" i="16"/>
  <c r="S1266" i="16"/>
  <c r="T1266" i="16"/>
  <c r="S1262" i="16"/>
  <c r="T1262" i="16"/>
  <c r="AB1262" i="16"/>
  <c r="S1258" i="16"/>
  <c r="T1258" i="16"/>
  <c r="S1254" i="16"/>
  <c r="T1254" i="16"/>
  <c r="S1250" i="16"/>
  <c r="T1250" i="16"/>
  <c r="S1246" i="16"/>
  <c r="T1246" i="16"/>
  <c r="S1242" i="16"/>
  <c r="T1242" i="16"/>
  <c r="S1238" i="16"/>
  <c r="T1238" i="16"/>
  <c r="S1234" i="16"/>
  <c r="T1234" i="16"/>
  <c r="S1230" i="16"/>
  <c r="T1230" i="16"/>
  <c r="S1226" i="16"/>
  <c r="T1226" i="16"/>
  <c r="S1222" i="16"/>
  <c r="T1222" i="16"/>
  <c r="S1218" i="16"/>
  <c r="T1218" i="16"/>
  <c r="S1214" i="16"/>
  <c r="T1214" i="16"/>
  <c r="S1210" i="16"/>
  <c r="T1210" i="16"/>
  <c r="S1206" i="16"/>
  <c r="T1206" i="16"/>
  <c r="S1202" i="16"/>
  <c r="T1202" i="16"/>
  <c r="S1198" i="16"/>
  <c r="T1198" i="16"/>
  <c r="AB1198" i="16"/>
  <c r="S1194" i="16"/>
  <c r="T1194" i="16"/>
  <c r="S1190" i="16"/>
  <c r="T1190" i="16"/>
  <c r="S1186" i="16"/>
  <c r="T1186" i="16"/>
  <c r="S1182" i="16"/>
  <c r="T1182" i="16"/>
  <c r="AB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S1130" i="16"/>
  <c r="T1130" i="16"/>
  <c r="S1126" i="16"/>
  <c r="T1126" i="16"/>
  <c r="S1122" i="16"/>
  <c r="T1122" i="16"/>
  <c r="S1118" i="16"/>
  <c r="T1118" i="16"/>
  <c r="AB1118" i="16"/>
  <c r="S1114" i="16"/>
  <c r="T1114" i="16"/>
  <c r="S1110" i="16"/>
  <c r="T1110" i="16"/>
  <c r="S1106" i="16"/>
  <c r="T1106" i="16"/>
  <c r="S1102" i="16"/>
  <c r="T1102" i="16"/>
  <c r="S1098" i="16"/>
  <c r="T1098" i="16"/>
  <c r="S1094" i="16"/>
  <c r="T1094" i="16"/>
  <c r="S1090" i="16"/>
  <c r="T1090" i="16"/>
  <c r="S1086" i="16"/>
  <c r="T1086" i="16"/>
  <c r="S1082" i="16"/>
  <c r="T1082" i="16"/>
  <c r="S1078" i="16"/>
  <c r="T1078" i="16"/>
  <c r="AB1078" i="16"/>
  <c r="S1074" i="16"/>
  <c r="T1074" i="16"/>
  <c r="S1070" i="16"/>
  <c r="T1070" i="16"/>
  <c r="S1066" i="16"/>
  <c r="T1066" i="16"/>
  <c r="S1062" i="16"/>
  <c r="T1062" i="16"/>
  <c r="AB1062" i="16"/>
  <c r="S1058" i="16"/>
  <c r="T1058" i="16"/>
  <c r="S1054" i="16"/>
  <c r="T1054" i="16"/>
  <c r="S1050" i="16"/>
  <c r="T1050" i="16"/>
  <c r="S1046" i="16"/>
  <c r="T1046" i="16"/>
  <c r="S1042" i="16"/>
  <c r="T1042" i="16"/>
  <c r="S1038" i="16"/>
  <c r="T1038" i="16"/>
  <c r="S1034" i="16"/>
  <c r="T1034" i="16"/>
  <c r="S1030" i="16"/>
  <c r="T1030" i="16"/>
  <c r="S1026" i="16"/>
  <c r="T1026" i="16"/>
  <c r="AB1026" i="16"/>
  <c r="S1022" i="16"/>
  <c r="T1022" i="16"/>
  <c r="S1018" i="16"/>
  <c r="T1018" i="16"/>
  <c r="AB1018" i="16"/>
  <c r="S1014" i="16"/>
  <c r="T1014" i="16"/>
  <c r="S1010" i="16"/>
  <c r="T1010" i="16"/>
  <c r="AB1010" i="16"/>
  <c r="S1006" i="16"/>
  <c r="T1006" i="16"/>
  <c r="S1002" i="16"/>
  <c r="T1002" i="16"/>
  <c r="AB1002" i="16"/>
  <c r="S998" i="16"/>
  <c r="T998" i="16"/>
  <c r="S994" i="16"/>
  <c r="T994" i="16"/>
  <c r="AB994" i="16"/>
  <c r="S990" i="16"/>
  <c r="T990" i="16"/>
  <c r="S986" i="16"/>
  <c r="T986" i="16"/>
  <c r="AB986" i="16"/>
  <c r="S982" i="16"/>
  <c r="T982" i="16"/>
  <c r="S978" i="16"/>
  <c r="T978" i="16"/>
  <c r="AB978" i="16"/>
  <c r="S974" i="16"/>
  <c r="T974" i="16"/>
  <c r="S970" i="16"/>
  <c r="T970" i="16"/>
  <c r="S966" i="16"/>
  <c r="T966" i="16"/>
  <c r="AB966" i="16"/>
  <c r="S962" i="16"/>
  <c r="T962" i="16"/>
  <c r="S958" i="16"/>
  <c r="T958" i="16"/>
  <c r="AB958" i="16"/>
  <c r="S954" i="16"/>
  <c r="T954" i="16"/>
  <c r="S950" i="16"/>
  <c r="T950" i="16"/>
  <c r="AB950" i="16"/>
  <c r="S946" i="16"/>
  <c r="T946" i="16"/>
  <c r="S942" i="16"/>
  <c r="T942" i="16"/>
  <c r="AB942" i="16"/>
  <c r="S938" i="16"/>
  <c r="T938" i="16"/>
  <c r="S934" i="16"/>
  <c r="T934" i="16"/>
  <c r="AB934" i="16"/>
  <c r="S930" i="16"/>
  <c r="T930" i="16"/>
  <c r="S926" i="16"/>
  <c r="T926" i="16"/>
  <c r="AB926" i="16"/>
  <c r="S922" i="16"/>
  <c r="T922" i="16"/>
  <c r="S918" i="16"/>
  <c r="T918" i="16"/>
  <c r="AB918" i="16"/>
  <c r="S914" i="16"/>
  <c r="T914" i="16"/>
  <c r="S910" i="16"/>
  <c r="T910" i="16"/>
  <c r="AB910" i="16"/>
  <c r="S906" i="16"/>
  <c r="T906" i="16"/>
  <c r="S902" i="16"/>
  <c r="T902" i="16"/>
  <c r="S898" i="16"/>
  <c r="T898" i="16"/>
  <c r="AB898" i="16"/>
  <c r="S894" i="16"/>
  <c r="T894" i="16"/>
  <c r="S890" i="16"/>
  <c r="T890" i="16"/>
  <c r="AB890" i="16"/>
  <c r="S886" i="16"/>
  <c r="T886" i="16"/>
  <c r="S882" i="16"/>
  <c r="T882" i="16"/>
  <c r="AB882" i="16"/>
  <c r="S878" i="16"/>
  <c r="T878" i="16"/>
  <c r="S874" i="16"/>
  <c r="T874" i="16"/>
  <c r="AB874" i="16"/>
  <c r="S870" i="16"/>
  <c r="T870" i="16"/>
  <c r="S866" i="16"/>
  <c r="T866" i="16"/>
  <c r="AB866" i="16"/>
  <c r="S862" i="16"/>
  <c r="T862" i="16"/>
  <c r="S858" i="16"/>
  <c r="T858" i="16"/>
  <c r="AB858" i="16"/>
  <c r="S854" i="16"/>
  <c r="T854" i="16"/>
  <c r="S850" i="16"/>
  <c r="T850" i="16"/>
  <c r="AB850" i="16"/>
  <c r="S846" i="16"/>
  <c r="T846" i="16"/>
  <c r="S842" i="16"/>
  <c r="T842" i="16"/>
  <c r="S838" i="16"/>
  <c r="T838" i="16"/>
  <c r="AB838" i="16"/>
  <c r="S834" i="16"/>
  <c r="T834" i="16"/>
  <c r="S830" i="16"/>
  <c r="T830" i="16"/>
  <c r="AB830" i="16"/>
  <c r="S826" i="16"/>
  <c r="T826" i="16"/>
  <c r="S822" i="16"/>
  <c r="T822" i="16"/>
  <c r="AB822" i="16"/>
  <c r="S818" i="16"/>
  <c r="T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S582" i="16"/>
  <c r="T582" i="16"/>
  <c r="AB582" i="16"/>
  <c r="S578" i="16"/>
  <c r="T578" i="16"/>
  <c r="AB578" i="16"/>
  <c r="S574" i="16"/>
  <c r="T574" i="16"/>
  <c r="AB574" i="16"/>
  <c r="AB2490" i="16"/>
  <c r="AB2478" i="16"/>
  <c r="AB2467" i="16"/>
  <c r="AB2451" i="16"/>
  <c r="AB2422" i="16"/>
  <c r="AB2410" i="16"/>
  <c r="AB2302" i="16"/>
  <c r="AB2254" i="16"/>
  <c r="AB2214" i="16"/>
  <c r="AB2190" i="16"/>
  <c r="AB2166" i="16"/>
  <c r="AB2155" i="16"/>
  <c r="AB2127" i="16"/>
  <c r="AB2106" i="16"/>
  <c r="AB2094" i="16"/>
  <c r="AB2074" i="16"/>
  <c r="AB2063" i="16"/>
  <c r="AB2054" i="16"/>
  <c r="AB2043" i="16"/>
  <c r="AB2022" i="16"/>
  <c r="AB1995" i="16"/>
  <c r="AB1971" i="16"/>
  <c r="AB1962" i="16"/>
  <c r="AB1911" i="16"/>
  <c r="AB1879" i="16"/>
  <c r="AB1850" i="16"/>
  <c r="AB1843" i="16"/>
  <c r="AB1819" i="16"/>
  <c r="AB1811" i="16"/>
  <c r="AB1794" i="16"/>
  <c r="AB1776" i="16"/>
  <c r="AB1763" i="16"/>
  <c r="AB1755" i="16"/>
  <c r="AB1747" i="16"/>
  <c r="AB1740" i="16"/>
  <c r="AB1730" i="16"/>
  <c r="AB1723" i="16"/>
  <c r="AB1716" i="16"/>
  <c r="AB1706" i="16"/>
  <c r="AB1698" i="16"/>
  <c r="AB1692" i="16"/>
  <c r="AB1686" i="16"/>
  <c r="AB1675" i="16"/>
  <c r="AB1666" i="16"/>
  <c r="AB1658" i="16"/>
  <c r="AB1650" i="16"/>
  <c r="AB1643" i="16"/>
  <c r="AB1628" i="16"/>
  <c r="AB1619" i="16"/>
  <c r="AB1606" i="16"/>
  <c r="AB1598" i="16"/>
  <c r="AB1592" i="16"/>
  <c r="AB1582" i="16"/>
  <c r="AB1562" i="16"/>
  <c r="AB1555" i="16"/>
  <c r="AB1536" i="16"/>
  <c r="AB1530" i="16"/>
  <c r="AB1522" i="16"/>
  <c r="AB1515" i="16"/>
  <c r="AB1503" i="16"/>
  <c r="AB1496" i="16"/>
  <c r="AB1486" i="16"/>
  <c r="AB1475" i="16"/>
  <c r="AB1468" i="16"/>
  <c r="AB1463" i="16"/>
  <c r="AB1454" i="16"/>
  <c r="AB1438" i="16"/>
  <c r="AB1430" i="16"/>
  <c r="AB1418" i="16"/>
  <c r="AB1396" i="16"/>
  <c r="AB1388" i="16"/>
  <c r="AB1372" i="16"/>
  <c r="AB1347" i="16"/>
  <c r="AB1334" i="16"/>
  <c r="AB1326" i="16"/>
  <c r="AB1320" i="16"/>
  <c r="AB1299" i="16"/>
  <c r="AB1292" i="16"/>
  <c r="AB1267" i="16"/>
  <c r="AB1256" i="16"/>
  <c r="AB1248" i="16"/>
  <c r="AB1238" i="16"/>
  <c r="AB1230" i="16"/>
  <c r="AB1222" i="16"/>
  <c r="AB1203" i="16"/>
  <c r="AB1196" i="16"/>
  <c r="AB1184" i="16"/>
  <c r="AB1174" i="16"/>
  <c r="AB1166" i="16"/>
  <c r="AB1139" i="16"/>
  <c r="AB1132" i="16"/>
  <c r="AB1124" i="16"/>
  <c r="AB1115" i="16"/>
  <c r="AB1107" i="16"/>
  <c r="AB1094" i="16"/>
  <c r="AB1084" i="16"/>
  <c r="AB1072" i="16"/>
  <c r="AB1054" i="16"/>
  <c r="AB1035" i="16"/>
  <c r="AB1022" i="16"/>
  <c r="AB1012" i="16"/>
  <c r="AB1000" i="16"/>
  <c r="AB990" i="16"/>
  <c r="AB980" i="16"/>
  <c r="AB970" i="16"/>
  <c r="AB962" i="16"/>
  <c r="AB952" i="16"/>
  <c r="AB940" i="16"/>
  <c r="AB930" i="16"/>
  <c r="AB920" i="16"/>
  <c r="AB908" i="16"/>
  <c r="AB902" i="16"/>
  <c r="AB892" i="16"/>
  <c r="AB880" i="16"/>
  <c r="AB870" i="16"/>
  <c r="AB860" i="16"/>
  <c r="AB848" i="16"/>
  <c r="AB840" i="16"/>
  <c r="AB832" i="16"/>
  <c r="AB820" i="16"/>
  <c r="AB808" i="16"/>
  <c r="AB792" i="16"/>
  <c r="AB778" i="16"/>
  <c r="AB764" i="16"/>
  <c r="AB748" i="16"/>
  <c r="AB732" i="16"/>
  <c r="AB716" i="16"/>
  <c r="AB704" i="16"/>
  <c r="AB688" i="16"/>
  <c r="AB672" i="16"/>
  <c r="AB656" i="16"/>
  <c r="AB644" i="16"/>
  <c r="AB583" i="16"/>
  <c r="L65" i="10"/>
  <c r="C65" i="10" s="1"/>
  <c r="AB2448" i="16"/>
  <c r="AB2328" i="16"/>
  <c r="V2328" i="16"/>
  <c r="AB2200" i="16"/>
  <c r="V2200" i="16"/>
  <c r="F2200" i="16" s="1"/>
  <c r="H45" i="10"/>
  <c r="D45" i="10" s="1"/>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S2005" i="16"/>
  <c r="T2005" i="16"/>
  <c r="S2001" i="16"/>
  <c r="T2001" i="16"/>
  <c r="AB2001" i="16"/>
  <c r="S1997" i="16"/>
  <c r="T1997" i="16"/>
  <c r="S1993" i="16"/>
  <c r="T1993" i="16"/>
  <c r="AB1993" i="16"/>
  <c r="S1989" i="16"/>
  <c r="T1989" i="16"/>
  <c r="S1985" i="16"/>
  <c r="T1985" i="16"/>
  <c r="AB1985" i="16"/>
  <c r="S1981" i="16"/>
  <c r="T1981" i="16"/>
  <c r="S1977" i="16"/>
  <c r="T1977" i="16"/>
  <c r="S1973" i="16"/>
  <c r="T1973" i="16"/>
  <c r="S1969" i="16"/>
  <c r="T1969" i="16"/>
  <c r="AB1969" i="16"/>
  <c r="S1965" i="16"/>
  <c r="T1965" i="16"/>
  <c r="S1961" i="16"/>
  <c r="T1961" i="16"/>
  <c r="S1957" i="16"/>
  <c r="T1957" i="16"/>
  <c r="S1953" i="16"/>
  <c r="T1953" i="16"/>
  <c r="S1949" i="16"/>
  <c r="T1949" i="16"/>
  <c r="S1945" i="16"/>
  <c r="T1945" i="16"/>
  <c r="S1941" i="16"/>
  <c r="T1941" i="16"/>
  <c r="S1937" i="16"/>
  <c r="T1937" i="16"/>
  <c r="S1933" i="16"/>
  <c r="T1933" i="16"/>
  <c r="S1929" i="16"/>
  <c r="T1929" i="16"/>
  <c r="S1925" i="16"/>
  <c r="T1925" i="16"/>
  <c r="S1921" i="16"/>
  <c r="T1921" i="16"/>
  <c r="S1917" i="16"/>
  <c r="T1917" i="16"/>
  <c r="S1913" i="16"/>
  <c r="T1913" i="16"/>
  <c r="AB1913" i="16"/>
  <c r="S1909" i="16"/>
  <c r="T1909" i="16"/>
  <c r="S1905" i="16"/>
  <c r="T1905" i="16"/>
  <c r="S1901" i="16"/>
  <c r="T1901" i="16"/>
  <c r="S1897" i="16"/>
  <c r="T1897" i="16"/>
  <c r="S1893" i="16"/>
  <c r="T1893" i="16"/>
  <c r="S1889" i="16"/>
  <c r="T1889" i="16"/>
  <c r="S1885" i="16"/>
  <c r="T1885" i="16"/>
  <c r="S1881" i="16"/>
  <c r="T1881" i="16"/>
  <c r="AB1881" i="16"/>
  <c r="S1877" i="16"/>
  <c r="T1877" i="16"/>
  <c r="S1873" i="16"/>
  <c r="T1873" i="16"/>
  <c r="S1869" i="16"/>
  <c r="T1869" i="16"/>
  <c r="S1865" i="16"/>
  <c r="T1865" i="16"/>
  <c r="S1861" i="16"/>
  <c r="T1861" i="16"/>
  <c r="S1857" i="16"/>
  <c r="T1857" i="16"/>
  <c r="S1853" i="16"/>
  <c r="T1853" i="16"/>
  <c r="S1849" i="16"/>
  <c r="T1849" i="16"/>
  <c r="S1845" i="16"/>
  <c r="T1845" i="16"/>
  <c r="S1841" i="16"/>
  <c r="T1841" i="16"/>
  <c r="AB1841" i="16"/>
  <c r="S1837" i="16"/>
  <c r="T1837" i="16"/>
  <c r="S1833" i="16"/>
  <c r="T1833" i="16"/>
  <c r="S1829" i="16"/>
  <c r="T1829" i="16"/>
  <c r="S1825" i="16"/>
  <c r="T1825" i="16"/>
  <c r="S1821" i="16"/>
  <c r="T1821" i="16"/>
  <c r="S1817" i="16"/>
  <c r="T1817" i="16"/>
  <c r="S1813" i="16"/>
  <c r="T1813" i="16"/>
  <c r="S1809" i="16"/>
  <c r="T1809" i="16"/>
  <c r="S1805" i="16"/>
  <c r="T1805" i="16"/>
  <c r="S1801" i="16"/>
  <c r="T1801" i="16"/>
  <c r="AB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AB1745" i="16"/>
  <c r="S1741" i="16"/>
  <c r="T1741" i="16"/>
  <c r="S1737" i="16"/>
  <c r="T1737" i="16"/>
  <c r="S1733" i="16"/>
  <c r="T1733" i="16"/>
  <c r="S1729" i="16"/>
  <c r="T1729" i="16"/>
  <c r="S1725" i="16"/>
  <c r="T1725" i="16"/>
  <c r="S1721" i="16"/>
  <c r="T1721" i="16"/>
  <c r="AB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AB1673" i="16"/>
  <c r="S1669" i="16"/>
  <c r="T1669" i="16"/>
  <c r="S1665" i="16"/>
  <c r="T1665" i="16"/>
  <c r="S1661" i="16"/>
  <c r="T1661" i="16"/>
  <c r="S1657" i="16"/>
  <c r="T1657" i="16"/>
  <c r="S1653" i="16"/>
  <c r="T1653" i="16"/>
  <c r="S1649" i="16"/>
  <c r="T1649" i="16"/>
  <c r="S1645" i="16"/>
  <c r="T1645" i="16"/>
  <c r="S1641" i="16"/>
  <c r="T1641" i="16"/>
  <c r="S1637" i="16"/>
  <c r="T1637" i="16"/>
  <c r="S1633" i="16"/>
  <c r="T1633" i="16"/>
  <c r="S1629" i="16"/>
  <c r="T1629" i="16"/>
  <c r="S1625" i="16"/>
  <c r="T1625" i="16"/>
  <c r="S1621" i="16"/>
  <c r="T1621" i="16"/>
  <c r="S1617" i="16"/>
  <c r="T1617" i="16"/>
  <c r="S1613" i="16"/>
  <c r="T1613" i="16"/>
  <c r="S1609" i="16"/>
  <c r="T1609" i="16"/>
  <c r="S1605" i="16"/>
  <c r="T1605" i="16"/>
  <c r="S1601" i="16"/>
  <c r="T1601" i="16"/>
  <c r="S1597" i="16"/>
  <c r="T1597" i="16"/>
  <c r="S1593" i="16"/>
  <c r="T1593" i="16"/>
  <c r="S1589" i="16"/>
  <c r="T1589" i="16"/>
  <c r="S1585" i="16"/>
  <c r="T1585" i="16"/>
  <c r="S1581" i="16"/>
  <c r="T1581" i="16"/>
  <c r="S1577" i="16"/>
  <c r="T1577" i="16"/>
  <c r="S1573" i="16"/>
  <c r="T1573" i="16"/>
  <c r="S1569" i="16"/>
  <c r="T1569" i="16"/>
  <c r="S1565" i="16"/>
  <c r="T1565" i="16"/>
  <c r="S1561" i="16"/>
  <c r="T1561" i="16"/>
  <c r="S1557" i="16"/>
  <c r="T1557" i="16"/>
  <c r="S1553" i="16"/>
  <c r="T1553" i="16"/>
  <c r="AB1553" i="16"/>
  <c r="S1549" i="16"/>
  <c r="T1549" i="16"/>
  <c r="S1545" i="16"/>
  <c r="T1545" i="16"/>
  <c r="S1541" i="16"/>
  <c r="T1541" i="16"/>
  <c r="S1537" i="16"/>
  <c r="T1537" i="16"/>
  <c r="S1533" i="16"/>
  <c r="T1533" i="16"/>
  <c r="S1529" i="16"/>
  <c r="T1529" i="16"/>
  <c r="AB1529" i="16"/>
  <c r="S1525" i="16"/>
  <c r="T1525" i="16"/>
  <c r="S1521" i="16"/>
  <c r="T1521" i="16"/>
  <c r="S1517" i="16"/>
  <c r="T1517" i="16"/>
  <c r="S1513" i="16"/>
  <c r="T1513" i="16"/>
  <c r="S1509" i="16"/>
  <c r="T1509" i="16"/>
  <c r="S1505" i="16"/>
  <c r="T1505" i="16"/>
  <c r="S1501" i="16"/>
  <c r="T1501" i="16"/>
  <c r="S1497" i="16"/>
  <c r="T1497" i="16"/>
  <c r="AB1497" i="16"/>
  <c r="S1493" i="16"/>
  <c r="T1493" i="16"/>
  <c r="S1489" i="16"/>
  <c r="T1489" i="16"/>
  <c r="S1485" i="16"/>
  <c r="T1485" i="16"/>
  <c r="S1481" i="16"/>
  <c r="T1481" i="16"/>
  <c r="AB1481" i="16"/>
  <c r="S1477" i="16"/>
  <c r="T1477" i="16"/>
  <c r="S1473" i="16"/>
  <c r="T1473" i="16"/>
  <c r="S1469" i="16"/>
  <c r="T1469" i="16"/>
  <c r="S1465" i="16"/>
  <c r="T1465" i="16"/>
  <c r="AB1465" i="16"/>
  <c r="S1461" i="16"/>
  <c r="T1461" i="16"/>
  <c r="S1457" i="16"/>
  <c r="T1457" i="16"/>
  <c r="S1453" i="16"/>
  <c r="T1453" i="16"/>
  <c r="S1449" i="16"/>
  <c r="T1449" i="16"/>
  <c r="S1445" i="16"/>
  <c r="T1445" i="16"/>
  <c r="S1441" i="16"/>
  <c r="T1441" i="16"/>
  <c r="AB1441" i="16"/>
  <c r="S1437" i="16"/>
  <c r="T1437" i="16"/>
  <c r="S1433" i="16"/>
  <c r="T1433" i="16"/>
  <c r="AB1433" i="16"/>
  <c r="S1429" i="16"/>
  <c r="T1429" i="16"/>
  <c r="S1425" i="16"/>
  <c r="T1425" i="16"/>
  <c r="S1421" i="16"/>
  <c r="T1421" i="16"/>
  <c r="S1417" i="16"/>
  <c r="T1417" i="16"/>
  <c r="AB1417" i="16"/>
  <c r="S1413" i="16"/>
  <c r="T1413" i="16"/>
  <c r="S1409" i="16"/>
  <c r="T1409" i="16"/>
  <c r="S1405" i="16"/>
  <c r="T1405" i="16"/>
  <c r="S1401" i="16"/>
  <c r="T1401" i="16"/>
  <c r="AB1401" i="16"/>
  <c r="S1397" i="16"/>
  <c r="T1397" i="16"/>
  <c r="S1393" i="16"/>
  <c r="T1393" i="16"/>
  <c r="S1389" i="16"/>
  <c r="T1389" i="16"/>
  <c r="S1385" i="16"/>
  <c r="T1385" i="16"/>
  <c r="S1381" i="16"/>
  <c r="T1381" i="16"/>
  <c r="S1377" i="16"/>
  <c r="T1377" i="16"/>
  <c r="S1373" i="16"/>
  <c r="T1373" i="16"/>
  <c r="S1369" i="16"/>
  <c r="T1369" i="16"/>
  <c r="S1365" i="16"/>
  <c r="T1365" i="16"/>
  <c r="AB1365" i="16"/>
  <c r="S1361" i="16"/>
  <c r="T1361" i="16"/>
  <c r="S1357" i="16"/>
  <c r="T1357" i="16"/>
  <c r="S1353" i="16"/>
  <c r="T1353" i="16"/>
  <c r="AB1353" i="16"/>
  <c r="S1349" i="16"/>
  <c r="T1349" i="16"/>
  <c r="S1345" i="16"/>
  <c r="T1345" i="16"/>
  <c r="S1341" i="16"/>
  <c r="T1341" i="16"/>
  <c r="S1337" i="16"/>
  <c r="T1337" i="16"/>
  <c r="S1333" i="16"/>
  <c r="T1333" i="16"/>
  <c r="S1329" i="16"/>
  <c r="T1329" i="16"/>
  <c r="S1325" i="16"/>
  <c r="T1325" i="16"/>
  <c r="S1321" i="16"/>
  <c r="T1321" i="16"/>
  <c r="S1317" i="16"/>
  <c r="T1317" i="16"/>
  <c r="AB1317" i="16"/>
  <c r="S1313" i="16"/>
  <c r="T1313" i="16"/>
  <c r="S1309" i="16"/>
  <c r="T1309" i="16"/>
  <c r="S1305" i="16"/>
  <c r="T1305" i="16"/>
  <c r="S1301" i="16"/>
  <c r="T1301" i="16"/>
  <c r="AB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AB1257" i="16"/>
  <c r="S1253" i="16"/>
  <c r="T1253" i="16"/>
  <c r="S1249" i="16"/>
  <c r="T1249" i="16"/>
  <c r="S1245" i="16"/>
  <c r="T1245" i="16"/>
  <c r="S1241" i="16"/>
  <c r="T1241" i="16"/>
  <c r="S1237" i="16"/>
  <c r="T1237" i="16"/>
  <c r="AB1237" i="16"/>
  <c r="S1233" i="16"/>
  <c r="T1233" i="16"/>
  <c r="S1229" i="16"/>
  <c r="T1229" i="16"/>
  <c r="S1225" i="16"/>
  <c r="T1225" i="16"/>
  <c r="S1221" i="16"/>
  <c r="T1221" i="16"/>
  <c r="S1217" i="16"/>
  <c r="T1217" i="16"/>
  <c r="AB1217" i="16"/>
  <c r="S1213" i="16"/>
  <c r="T1213" i="16"/>
  <c r="S1209" i="16"/>
  <c r="T1209" i="16"/>
  <c r="S1205" i="16"/>
  <c r="T1205" i="16"/>
  <c r="S1201" i="16"/>
  <c r="T1201" i="16"/>
  <c r="S1197" i="16"/>
  <c r="T1197" i="16"/>
  <c r="S1193" i="16"/>
  <c r="T1193" i="16"/>
  <c r="S1189" i="16"/>
  <c r="T1189" i="16"/>
  <c r="S1185" i="16"/>
  <c r="T1185" i="16"/>
  <c r="S1181" i="16"/>
  <c r="T1181" i="16"/>
  <c r="S1177" i="16"/>
  <c r="T1177" i="16"/>
  <c r="S1173" i="16"/>
  <c r="T1173" i="16"/>
  <c r="S1169" i="16"/>
  <c r="T1169" i="16"/>
  <c r="AB1169" i="16"/>
  <c r="S1165" i="16"/>
  <c r="T1165" i="16"/>
  <c r="S1161" i="16"/>
  <c r="T1161" i="16"/>
  <c r="S1157" i="16"/>
  <c r="T1157" i="16"/>
  <c r="S1153" i="16"/>
  <c r="T1153" i="16"/>
  <c r="S1149" i="16"/>
  <c r="T1149" i="16"/>
  <c r="S1145" i="16"/>
  <c r="T1145" i="16"/>
  <c r="S1141" i="16"/>
  <c r="T1141" i="16"/>
  <c r="AB1141" i="16"/>
  <c r="S1137" i="16"/>
  <c r="T1137" i="16"/>
  <c r="S1133" i="16"/>
  <c r="T1133" i="16"/>
  <c r="S1129" i="16"/>
  <c r="T1129" i="16"/>
  <c r="S1125" i="16"/>
  <c r="T1125" i="16"/>
  <c r="AB1125" i="16"/>
  <c r="S1121" i="16"/>
  <c r="T1121" i="16"/>
  <c r="S1117" i="16"/>
  <c r="T1117" i="16"/>
  <c r="S1113" i="16"/>
  <c r="T1113" i="16"/>
  <c r="S1109" i="16"/>
  <c r="T1109" i="16"/>
  <c r="S1105" i="16"/>
  <c r="T1105" i="16"/>
  <c r="AB1105" i="16"/>
  <c r="S1101" i="16"/>
  <c r="T1101" i="16"/>
  <c r="S1097" i="16"/>
  <c r="T1097" i="16"/>
  <c r="AB1097" i="16"/>
  <c r="S1093" i="16"/>
  <c r="T1093" i="16"/>
  <c r="S1089" i="16"/>
  <c r="T1089" i="16"/>
  <c r="S1085" i="16"/>
  <c r="T1085" i="16"/>
  <c r="S1081" i="16"/>
  <c r="T1081" i="16"/>
  <c r="S1077" i="16"/>
  <c r="T1077" i="16"/>
  <c r="S1073" i="16"/>
  <c r="T1073" i="16"/>
  <c r="S1069" i="16"/>
  <c r="T1069" i="16"/>
  <c r="AB1069" i="16"/>
  <c r="S1065" i="16"/>
  <c r="T1065" i="16"/>
  <c r="S1061" i="16"/>
  <c r="T1061" i="16"/>
  <c r="S1057" i="16"/>
  <c r="T1057" i="16"/>
  <c r="AB1057" i="16"/>
  <c r="S1053" i="16"/>
  <c r="T1053" i="16"/>
  <c r="S1049" i="16"/>
  <c r="T1049" i="16"/>
  <c r="S1045" i="16"/>
  <c r="T1045" i="16"/>
  <c r="S1041" i="16"/>
  <c r="T1041" i="16"/>
  <c r="S1037" i="16"/>
  <c r="T1037" i="16"/>
  <c r="AB1037" i="16"/>
  <c r="S1033" i="16"/>
  <c r="T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498" i="16"/>
  <c r="AB2486" i="16"/>
  <c r="AB2462" i="16"/>
  <c r="AB2446" i="16"/>
  <c r="AB2419" i="16"/>
  <c r="AB2406" i="16"/>
  <c r="AB2394" i="16"/>
  <c r="AB2362" i="16"/>
  <c r="AB2350" i="16"/>
  <c r="AB2323" i="16"/>
  <c r="AB2310" i="16"/>
  <c r="AB2298" i="16"/>
  <c r="AB2287" i="16"/>
  <c r="AB2278" i="16"/>
  <c r="AB2266" i="16"/>
  <c r="AB2238" i="16"/>
  <c r="AB2202" i="16"/>
  <c r="AB2174" i="16"/>
  <c r="AB2150" i="16"/>
  <c r="AB2138" i="16"/>
  <c r="AB2126" i="16"/>
  <c r="AB2102" i="16"/>
  <c r="AB2062" i="16"/>
  <c r="AB2050" i="16"/>
  <c r="AB2042" i="16"/>
  <c r="AB2030" i="16"/>
  <c r="AB2019" i="16"/>
  <c r="AB2010" i="16"/>
  <c r="AB2002" i="16"/>
  <c r="AB1983" i="16"/>
  <c r="AB1961" i="16"/>
  <c r="AB1943" i="16"/>
  <c r="AB1934" i="16"/>
  <c r="AB1918" i="16"/>
  <c r="AB1910" i="16"/>
  <c r="AB1902" i="16"/>
  <c r="AB1883" i="16"/>
  <c r="AB1865" i="16"/>
  <c r="AB1849" i="16"/>
  <c r="AB1830" i="16"/>
  <c r="AB1817" i="16"/>
  <c r="AB1810" i="16"/>
  <c r="AB1803" i="16"/>
  <c r="AB1790" i="16"/>
  <c r="AB1782" i="16"/>
  <c r="AB1774" i="16"/>
  <c r="AB1761" i="16"/>
  <c r="AB1753" i="16"/>
  <c r="AB1746" i="16"/>
  <c r="AB1737" i="16"/>
  <c r="AB1729" i="16"/>
  <c r="AB1722" i="16"/>
  <c r="AB1713" i="16"/>
  <c r="AB1705" i="16"/>
  <c r="AB1697" i="16"/>
  <c r="AB1690" i="16"/>
  <c r="AB1683" i="16"/>
  <c r="AB1674" i="16"/>
  <c r="AB1663" i="16"/>
  <c r="AB1657" i="16"/>
  <c r="AB1649" i="16"/>
  <c r="AB1635" i="16"/>
  <c r="AB1627" i="16"/>
  <c r="AB1616" i="16"/>
  <c r="AB1603" i="16"/>
  <c r="AB1596" i="16"/>
  <c r="AB1590" i="16"/>
  <c r="AB1577" i="16"/>
  <c r="AB1567" i="16"/>
  <c r="AB1561" i="16"/>
  <c r="AB1552" i="16"/>
  <c r="AB1542" i="16"/>
  <c r="AB1535" i="16"/>
  <c r="AB1528" i="16"/>
  <c r="AB1521" i="16"/>
  <c r="AB1510" i="16"/>
  <c r="AB1500" i="16"/>
  <c r="AB1494" i="16"/>
  <c r="AB1483" i="16"/>
  <c r="AB1473" i="16"/>
  <c r="AB1467" i="16"/>
  <c r="AB1462" i="16"/>
  <c r="AB1449" i="16"/>
  <c r="AB1437" i="16"/>
  <c r="AB1425" i="16"/>
  <c r="AB1414" i="16"/>
  <c r="AB1404" i="16"/>
  <c r="AB1393" i="16"/>
  <c r="AB1382" i="16"/>
  <c r="AB1369" i="16"/>
  <c r="AB1355" i="16"/>
  <c r="AB1342" i="16"/>
  <c r="AB1333" i="16"/>
  <c r="AB1325" i="16"/>
  <c r="AB1316" i="16"/>
  <c r="AB1307" i="16"/>
  <c r="AB1297" i="16"/>
  <c r="AB1289" i="16"/>
  <c r="AB1278" i="16"/>
  <c r="AB1272" i="16"/>
  <c r="AB1261" i="16"/>
  <c r="AB1254" i="16"/>
  <c r="AB1244" i="16"/>
  <c r="AB1236" i="16"/>
  <c r="AB1229" i="16"/>
  <c r="AB1219" i="16"/>
  <c r="AB1211" i="16"/>
  <c r="AB1201" i="16"/>
  <c r="AB1193" i="16"/>
  <c r="AB1181" i="16"/>
  <c r="AB1173" i="16"/>
  <c r="AB1165" i="16"/>
  <c r="AB1150" i="16"/>
  <c r="AB1144" i="16"/>
  <c r="AB1137" i="16"/>
  <c r="AB1129" i="16"/>
  <c r="AB1123" i="16"/>
  <c r="AB1113" i="16"/>
  <c r="AB1104" i="16"/>
  <c r="AB1091" i="16"/>
  <c r="AB1083" i="16"/>
  <c r="AB1068" i="16"/>
  <c r="AB1060" i="16"/>
  <c r="AB1053" i="16"/>
  <c r="AB1043" i="16"/>
  <c r="AB1033" i="16"/>
  <c r="AB1020" i="16"/>
  <c r="AB1008" i="16"/>
  <c r="AB998" i="16"/>
  <c r="AB988" i="16"/>
  <c r="AB976" i="16"/>
  <c r="AB968" i="16"/>
  <c r="AB960" i="16"/>
  <c r="AB948" i="16"/>
  <c r="AB938" i="16"/>
  <c r="AB928" i="16"/>
  <c r="AB916" i="16"/>
  <c r="AB907" i="16"/>
  <c r="AB900" i="16"/>
  <c r="AB888" i="16"/>
  <c r="AB878" i="16"/>
  <c r="AB868" i="16"/>
  <c r="AB856" i="16"/>
  <c r="AB846" i="16"/>
  <c r="AB839" i="16"/>
  <c r="AB828" i="16"/>
  <c r="AB818" i="16"/>
  <c r="AB804" i="16"/>
  <c r="AB788" i="16"/>
  <c r="AB775" i="16"/>
  <c r="AB760" i="16"/>
  <c r="AB744" i="16"/>
  <c r="AB728" i="16"/>
  <c r="AB714" i="16"/>
  <c r="AB700" i="16"/>
  <c r="AB684" i="16"/>
  <c r="AB668" i="16"/>
  <c r="AB652" i="16"/>
  <c r="AB640" i="16"/>
  <c r="J62" i="10"/>
  <c r="AB2495" i="16"/>
  <c r="AB1319" i="16"/>
  <c r="V1319" i="16"/>
  <c r="E1319" i="16" s="1"/>
  <c r="X1319" i="16" s="1"/>
  <c r="AB1231" i="16"/>
  <c r="AB1195" i="16"/>
  <c r="V1195" i="16"/>
  <c r="F1195" i="16" s="1"/>
  <c r="AB1119" i="16"/>
  <c r="AB1063" i="16"/>
  <c r="AB1039" i="16"/>
  <c r="J5" i="16"/>
  <c r="E5"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S580" i="16"/>
  <c r="T580" i="16"/>
  <c r="S576" i="16"/>
  <c r="T576" i="16"/>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AB584" i="16"/>
  <c r="AB2442" i="16"/>
  <c r="AB2435" i="16"/>
  <c r="AB1872" i="16"/>
  <c r="AB1866" i="16"/>
  <c r="AB1812" i="16"/>
  <c r="AB1626" i="16"/>
  <c r="AB1620" i="16"/>
  <c r="AB1588" i="16"/>
  <c r="AB1524" i="16"/>
  <c r="AB1370" i="16"/>
  <c r="AB1363" i="16"/>
  <c r="AB1359" i="16"/>
  <c r="AB1199" i="16"/>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AB2415" i="16"/>
  <c r="G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J1600" i="16" s="1"/>
  <c r="AB1600" i="16"/>
  <c r="V1591" i="16"/>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H1641" i="16" s="1"/>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G1265" i="16" s="1"/>
  <c r="AB1265" i="16"/>
  <c r="V1252" i="16"/>
  <c r="R1252" i="16" s="1"/>
  <c r="AB1252" i="16"/>
  <c r="V1246" i="16"/>
  <c r="AB1246" i="16"/>
  <c r="G1246" i="16"/>
  <c r="V1209" i="16"/>
  <c r="AB1209" i="16"/>
  <c r="V1192" i="16"/>
  <c r="R1192" i="16" s="1"/>
  <c r="AB1192" i="16"/>
  <c r="V1171" i="16"/>
  <c r="G1171" i="16" s="1"/>
  <c r="AB1171" i="16"/>
  <c r="AB1127" i="16"/>
  <c r="V1127" i="16"/>
  <c r="E1127" i="16" s="1"/>
  <c r="X1127" i="16" s="1"/>
  <c r="V1099" i="16"/>
  <c r="G1099" i="16" s="1"/>
  <c r="AB1099" i="16"/>
  <c r="V1080" i="16"/>
  <c r="H1080" i="16" s="1"/>
  <c r="AB1080" i="16"/>
  <c r="G1073" i="16"/>
  <c r="J1073" i="16"/>
  <c r="I1073" i="16"/>
  <c r="V1070" i="16"/>
  <c r="H1070" i="16" s="1"/>
  <c r="AB1070" i="16"/>
  <c r="V1043" i="16"/>
  <c r="V1036" i="16"/>
  <c r="AB1036" i="16"/>
  <c r="AB851" i="16"/>
  <c r="G851" i="16"/>
  <c r="AB835" i="16"/>
  <c r="G835" i="16"/>
  <c r="G813" i="16"/>
  <c r="AB813" i="16"/>
  <c r="AB729" i="16"/>
  <c r="G729" i="16"/>
  <c r="AB609" i="16"/>
  <c r="G609" i="16"/>
  <c r="F565" i="16"/>
  <c r="J565" i="16"/>
  <c r="H565" i="16"/>
  <c r="G565" i="16"/>
  <c r="E565" i="16"/>
  <c r="R565" i="16"/>
  <c r="F557" i="16"/>
  <c r="E557" i="16"/>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G401" i="16"/>
  <c r="F401" i="16"/>
  <c r="G397" i="16"/>
  <c r="I397" i="16"/>
  <c r="H397" i="16"/>
  <c r="R397" i="16"/>
  <c r="G389" i="16"/>
  <c r="H389" i="16"/>
  <c r="I389" i="16"/>
  <c r="J389" i="16"/>
  <c r="G381" i="16"/>
  <c r="E381" i="16"/>
  <c r="G373" i="16"/>
  <c r="I373" i="16"/>
  <c r="E373" i="16"/>
  <c r="X373" i="16" s="1"/>
  <c r="J373" i="16"/>
  <c r="R373" i="16"/>
  <c r="H373" i="16"/>
  <c r="H365" i="16"/>
  <c r="F365" i="16"/>
  <c r="R365" i="16"/>
  <c r="G357" i="16"/>
  <c r="F357" i="16"/>
  <c r="E357" i="16"/>
  <c r="J357" i="16"/>
  <c r="R357" i="16"/>
  <c r="E349" i="16"/>
  <c r="X349" i="16" s="1"/>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X293" i="16" s="1"/>
  <c r="F285" i="16"/>
  <c r="I285" i="16"/>
  <c r="G285" i="16"/>
  <c r="J285" i="16"/>
  <c r="E285" i="16"/>
  <c r="R285" i="16"/>
  <c r="F277" i="16"/>
  <c r="H277" i="16"/>
  <c r="E277" i="16"/>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X113" i="16" s="1"/>
  <c r="I113" i="16"/>
  <c r="R113" i="16"/>
  <c r="I104" i="16"/>
  <c r="H104" i="16"/>
  <c r="E99" i="16"/>
  <c r="H99" i="16"/>
  <c r="J99" i="16"/>
  <c r="F99" i="16"/>
  <c r="G94" i="16"/>
  <c r="E94" i="16"/>
  <c r="X94" i="16" s="1"/>
  <c r="I94" i="16"/>
  <c r="I85" i="16"/>
  <c r="E85" i="16"/>
  <c r="G85" i="16"/>
  <c r="H85" i="16"/>
  <c r="J85" i="16"/>
  <c r="R85" i="16"/>
  <c r="J81" i="16"/>
  <c r="R81" i="16"/>
  <c r="E81" i="16"/>
  <c r="X81" i="16" s="1"/>
  <c r="F81" i="16"/>
  <c r="I81" i="16"/>
  <c r="H67" i="16"/>
  <c r="G67" i="16"/>
  <c r="E67" i="16"/>
  <c r="R67" i="16"/>
  <c r="R58" i="16"/>
  <c r="G58" i="16"/>
  <c r="E53" i="16"/>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G2143" i="16" s="1"/>
  <c r="AB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G2402" i="16" s="1"/>
  <c r="AB2402" i="16"/>
  <c r="V2390" i="16"/>
  <c r="AB2390" i="16"/>
  <c r="E1903" i="16"/>
  <c r="X1903" i="16" s="1"/>
  <c r="F1903" i="16"/>
  <c r="H1903" i="16"/>
  <c r="R1903" i="16"/>
  <c r="J1903" i="16"/>
  <c r="V1887" i="16"/>
  <c r="AB1887" i="16"/>
  <c r="V1875" i="16"/>
  <c r="G1875" i="16" s="1"/>
  <c r="AB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G1076" i="16" s="1"/>
  <c r="AB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R2118" i="16" s="1"/>
  <c r="AB2118" i="16"/>
  <c r="V2115" i="16"/>
  <c r="G2115" i="16" s="1"/>
  <c r="AB2115" i="16"/>
  <c r="AB2290" i="16"/>
  <c r="V2290" i="16"/>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J2503" i="16"/>
  <c r="H2503" i="16"/>
  <c r="F2503" i="16"/>
  <c r="F2501" i="16"/>
  <c r="H2501" i="16"/>
  <c r="G2501" i="16"/>
  <c r="I2501" i="16"/>
  <c r="AB2296" i="16"/>
  <c r="V2296" i="16"/>
  <c r="F2296" i="16" s="1"/>
  <c r="V2270" i="16"/>
  <c r="G2270" i="16" s="1"/>
  <c r="AB2270" i="16"/>
  <c r="V2246" i="16"/>
  <c r="AB2246" i="16"/>
  <c r="V2243" i="16"/>
  <c r="G2243" i="16" s="1"/>
  <c r="AB2243" i="16"/>
  <c r="V2040" i="16"/>
  <c r="AB2040" i="16"/>
  <c r="V2024" i="16"/>
  <c r="G2024" i="16" s="1"/>
  <c r="AB2024" i="16"/>
  <c r="V2014" i="16"/>
  <c r="H2014" i="16" s="1"/>
  <c r="AB2014" i="16"/>
  <c r="V2011" i="16"/>
  <c r="G2011" i="16" s="1"/>
  <c r="AB2011" i="16"/>
  <c r="J2008" i="16"/>
  <c r="I2008" i="16"/>
  <c r="V1990" i="16"/>
  <c r="AB1990" i="16"/>
  <c r="V1987" i="16"/>
  <c r="AB1987" i="16"/>
  <c r="AB2482" i="16"/>
  <c r="V2482" i="16"/>
  <c r="R2482" i="16" s="1"/>
  <c r="V2466" i="16"/>
  <c r="R2466" i="16" s="1"/>
  <c r="AB2466" i="16"/>
  <c r="V2454" i="16"/>
  <c r="AB2454" i="16"/>
  <c r="V2448" i="16"/>
  <c r="V2442" i="16"/>
  <c r="R2442" i="16" s="1"/>
  <c r="AB2354" i="16"/>
  <c r="V2354" i="16"/>
  <c r="G2354" i="16" s="1"/>
  <c r="V2338" i="16"/>
  <c r="R2338" i="16" s="1"/>
  <c r="AB2338" i="16"/>
  <c r="V2335" i="16"/>
  <c r="AB2335" i="16"/>
  <c r="V2326" i="16"/>
  <c r="AB2326" i="16"/>
  <c r="V2320" i="16"/>
  <c r="J2320" i="16" s="1"/>
  <c r="V2314" i="16"/>
  <c r="E2314" i="16" s="1"/>
  <c r="X2314" i="16" s="1"/>
  <c r="AB2226" i="16"/>
  <c r="V2226" i="16"/>
  <c r="H2226" i="16" s="1"/>
  <c r="V2223" i="16"/>
  <c r="AB2223" i="16"/>
  <c r="V2210" i="16"/>
  <c r="AB2210" i="16"/>
  <c r="V2207" i="16"/>
  <c r="AB2207" i="16"/>
  <c r="V2198" i="16"/>
  <c r="R2198" i="16" s="1"/>
  <c r="AB2198" i="16"/>
  <c r="V2195" i="16"/>
  <c r="G2195" i="16" s="1"/>
  <c r="V2192" i="16"/>
  <c r="I2192" i="16" s="1"/>
  <c r="V2186" i="16"/>
  <c r="H2186" i="16" s="1"/>
  <c r="V2098" i="16"/>
  <c r="R2098" i="16" s="1"/>
  <c r="AB2098" i="16"/>
  <c r="V2082" i="16"/>
  <c r="R2082" i="16" s="1"/>
  <c r="AB2082" i="16"/>
  <c r="V2070" i="16"/>
  <c r="AB2070" i="16"/>
  <c r="V2064" i="16"/>
  <c r="I2064" i="16" s="1"/>
  <c r="V2058" i="16"/>
  <c r="R2058" i="16" s="1"/>
  <c r="AB1970" i="16"/>
  <c r="V1970" i="16"/>
  <c r="J1970" i="16" s="1"/>
  <c r="H1967" i="16"/>
  <c r="J1967" i="16"/>
  <c r="F1967" i="16"/>
  <c r="V1954" i="16"/>
  <c r="F1954" i="16" s="1"/>
  <c r="AB1954" i="16"/>
  <c r="V1939" i="16"/>
  <c r="G1939" i="16" s="1"/>
  <c r="AB1939" i="16"/>
  <c r="V1936" i="16"/>
  <c r="F1936" i="16" s="1"/>
  <c r="V1930" i="16"/>
  <c r="H1930" i="16" s="1"/>
  <c r="AB1836" i="16"/>
  <c r="V1836" i="16"/>
  <c r="R1836" i="16" s="1"/>
  <c r="V1832" i="16"/>
  <c r="R1832" i="16" s="1"/>
  <c r="AB1832" i="16"/>
  <c r="V1800" i="16"/>
  <c r="I1800" i="16" s="1"/>
  <c r="AB1800" i="16"/>
  <c r="V1770" i="16"/>
  <c r="E1770" i="16" s="1"/>
  <c r="X1770" i="16" s="1"/>
  <c r="AB1770" i="16"/>
  <c r="J1751" i="16"/>
  <c r="I1751" i="16"/>
  <c r="V1738" i="16"/>
  <c r="AB1738" i="16"/>
  <c r="V1728" i="16"/>
  <c r="R1728" i="16" s="1"/>
  <c r="AB1728" i="16"/>
  <c r="V1719" i="16"/>
  <c r="G1719" i="16" s="1"/>
  <c r="AB1719" i="16"/>
  <c r="V1580" i="16"/>
  <c r="J1580" i="16" s="1"/>
  <c r="AB1580" i="16"/>
  <c r="V1576" i="16"/>
  <c r="AB1576" i="16"/>
  <c r="AB1548" i="16"/>
  <c r="V1548" i="16"/>
  <c r="V1544" i="16"/>
  <c r="F1544" i="16" s="1"/>
  <c r="AB1544" i="16"/>
  <c r="V1514" i="16"/>
  <c r="AB1514" i="16"/>
  <c r="V1504" i="16"/>
  <c r="AB1504" i="16"/>
  <c r="V1495" i="16"/>
  <c r="AB1495" i="16"/>
  <c r="V1489" i="16"/>
  <c r="AB1489" i="16"/>
  <c r="V1482" i="16"/>
  <c r="AB1482" i="16"/>
  <c r="AB2488" i="16"/>
  <c r="V2488" i="16"/>
  <c r="I2488" i="16" s="1"/>
  <c r="V2472" i="16"/>
  <c r="J2472" i="16" s="1"/>
  <c r="AB2472" i="16"/>
  <c r="AB2360" i="16"/>
  <c r="V2360" i="16"/>
  <c r="H2360" i="16" s="1"/>
  <c r="V2344" i="16"/>
  <c r="AB2344" i="16"/>
  <c r="V2307" i="16"/>
  <c r="AB2307" i="16"/>
  <c r="AB2232" i="16"/>
  <c r="V2232" i="16"/>
  <c r="H2232" i="16" s="1"/>
  <c r="V2216" i="16"/>
  <c r="H2216" i="16" s="1"/>
  <c r="AB2216" i="16"/>
  <c r="V2179" i="16"/>
  <c r="AB2179" i="16"/>
  <c r="V2104" i="16"/>
  <c r="AB2104" i="16"/>
  <c r="V2088" i="16"/>
  <c r="R2088" i="16" s="1"/>
  <c r="AB2088" i="16"/>
  <c r="V2078" i="16"/>
  <c r="R2078" i="16" s="1"/>
  <c r="AB2078" i="16"/>
  <c r="V2075" i="16"/>
  <c r="G2075" i="16" s="1"/>
  <c r="V2054" i="16"/>
  <c r="G2054" i="16" s="1"/>
  <c r="V2051" i="16"/>
  <c r="G2051" i="16" s="1"/>
  <c r="AB2051" i="16"/>
  <c r="V1960" i="16"/>
  <c r="H1960" i="16" s="1"/>
  <c r="AB1960" i="16"/>
  <c r="V1950" i="16"/>
  <c r="AB1950" i="16"/>
  <c r="V1947" i="16"/>
  <c r="G1947" i="16" s="1"/>
  <c r="AB1947" i="16"/>
  <c r="V1926" i="16"/>
  <c r="AB1926" i="16"/>
  <c r="V1923" i="16"/>
  <c r="G1923" i="16"/>
  <c r="AB1842" i="16"/>
  <c r="V1842" i="16"/>
  <c r="H1842" i="16" s="1"/>
  <c r="V1796" i="16"/>
  <c r="F1796" i="16" s="1"/>
  <c r="AB1796" i="16"/>
  <c r="V1793" i="16"/>
  <c r="AB1793" i="16"/>
  <c r="V1784" i="16"/>
  <c r="H1784" i="16" s="1"/>
  <c r="AB1784" i="16"/>
  <c r="V1769" i="16"/>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G2367" i="16" s="1"/>
  <c r="AB2367" i="16"/>
  <c r="V2355" i="16"/>
  <c r="G2355" i="16" s="1"/>
  <c r="V2303" i="16"/>
  <c r="AB2303" i="16"/>
  <c r="V2239" i="16"/>
  <c r="F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V1783" i="16"/>
  <c r="AB1783" i="16"/>
  <c r="V1768" i="16"/>
  <c r="G1768" i="16" s="1"/>
  <c r="AB1768" i="16"/>
  <c r="R1687" i="16"/>
  <c r="E1687" i="16"/>
  <c r="X1687" i="16" s="1"/>
  <c r="V1640" i="16"/>
  <c r="R1640" i="16" s="1"/>
  <c r="AB1640" i="16"/>
  <c r="AB1612" i="16"/>
  <c r="V1612" i="16"/>
  <c r="R1612" i="16" s="1"/>
  <c r="V1608" i="16"/>
  <c r="AB1608" i="16"/>
  <c r="V1578" i="16"/>
  <c r="F1578" i="16" s="1"/>
  <c r="AB1578" i="16"/>
  <c r="V1568" i="16"/>
  <c r="AB1568" i="16"/>
  <c r="V1559" i="16"/>
  <c r="AB1559" i="16"/>
  <c r="V1527" i="16"/>
  <c r="G1527" i="16"/>
  <c r="V1512" i="16"/>
  <c r="AB1512" i="16"/>
  <c r="AB1484" i="16"/>
  <c r="V1484" i="16"/>
  <c r="V1480" i="16"/>
  <c r="AB1480" i="16"/>
  <c r="V1450" i="16"/>
  <c r="AB1450" i="16"/>
  <c r="V1440" i="16"/>
  <c r="I1440" i="16" s="1"/>
  <c r="AB1440" i="16"/>
  <c r="AB1351" i="16"/>
  <c r="V1351" i="16"/>
  <c r="G1351" i="16" s="1"/>
  <c r="V1329" i="16"/>
  <c r="AB1329" i="16"/>
  <c r="J1325" i="16"/>
  <c r="E1325" i="16"/>
  <c r="X1325" i="16" s="1"/>
  <c r="V1312" i="16"/>
  <c r="J1312" i="16" s="1"/>
  <c r="AB1312" i="16"/>
  <c r="V1308" i="16"/>
  <c r="J1308" i="16" s="1"/>
  <c r="AB1308" i="16"/>
  <c r="V1302" i="16"/>
  <c r="G1302" i="16" s="1"/>
  <c r="AB1302" i="16"/>
  <c r="V1264" i="16"/>
  <c r="AB1264" i="16"/>
  <c r="F1257" i="16"/>
  <c r="E1257" i="16"/>
  <c r="X1257" i="16" s="1"/>
  <c r="V1245" i="16"/>
  <c r="AB1245" i="16"/>
  <c r="V1224" i="16"/>
  <c r="H1224" i="16" s="1"/>
  <c r="AB1224" i="16"/>
  <c r="E1201" i="16"/>
  <c r="X1201" i="16" s="1"/>
  <c r="G1201" i="16"/>
  <c r="AB2434" i="16"/>
  <c r="V2467" i="16"/>
  <c r="G2467" i="16" s="1"/>
  <c r="F2147" i="16"/>
  <c r="H2147" i="16"/>
  <c r="G2116" i="16"/>
  <c r="R2116" i="16"/>
  <c r="I2083" i="16"/>
  <c r="J2083" i="16"/>
  <c r="R2083" i="16"/>
  <c r="V1979" i="16"/>
  <c r="AB1979" i="16"/>
  <c r="F1955" i="16"/>
  <c r="I1955" i="16"/>
  <c r="V1915" i="16"/>
  <c r="AB1915" i="16"/>
  <c r="V1864" i="16"/>
  <c r="V1851" i="16"/>
  <c r="AB1851" i="16"/>
  <c r="H1839" i="16"/>
  <c r="F1839" i="16"/>
  <c r="R1839" i="16"/>
  <c r="V1732" i="16"/>
  <c r="E1732" i="16" s="1"/>
  <c r="X1732" i="16" s="1"/>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J1358" i="16" s="1"/>
  <c r="AB1358" i="16"/>
  <c r="V1190" i="16"/>
  <c r="AB1190" i="16"/>
  <c r="AB1159" i="16"/>
  <c r="V1159" i="16"/>
  <c r="G2434" i="16"/>
  <c r="R2434" i="16"/>
  <c r="F2434" i="16"/>
  <c r="H2386" i="16"/>
  <c r="G2386" i="16"/>
  <c r="R2386" i="16"/>
  <c r="F2386" i="16"/>
  <c r="G2378" i="16"/>
  <c r="E2378" i="16"/>
  <c r="X2378" i="16" s="1"/>
  <c r="R2370" i="16"/>
  <c r="I2370" i="16"/>
  <c r="F2362" i="16"/>
  <c r="R2362" i="16"/>
  <c r="R2346" i="16"/>
  <c r="E2346" i="16"/>
  <c r="X2346" i="16" s="1"/>
  <c r="H2346" i="16"/>
  <c r="G2338" i="16"/>
  <c r="G2330" i="16"/>
  <c r="I2330" i="16"/>
  <c r="F2282" i="16"/>
  <c r="R2282" i="16"/>
  <c r="J2282" i="16"/>
  <c r="I2282" i="16"/>
  <c r="I2274" i="16"/>
  <c r="E2274" i="16"/>
  <c r="X2274"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G2114" i="16"/>
  <c r="E2114" i="16"/>
  <c r="X2114" i="16" s="1"/>
  <c r="G2106" i="16"/>
  <c r="J2106" i="16"/>
  <c r="I2090" i="16"/>
  <c r="G2090" i="16"/>
  <c r="J2090" i="16"/>
  <c r="R2090" i="16"/>
  <c r="G2074" i="16"/>
  <c r="J2074" i="16"/>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F1786" i="16"/>
  <c r="I1786" i="16"/>
  <c r="J1781" i="16"/>
  <c r="I1781" i="16"/>
  <c r="F1781" i="16"/>
  <c r="E1781" i="16"/>
  <c r="X1781" i="16" s="1"/>
  <c r="R1781" i="16"/>
  <c r="G1781" i="16"/>
  <c r="F1773" i="16"/>
  <c r="G1773" i="16"/>
  <c r="J1773" i="16"/>
  <c r="R1773"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8" i="16"/>
  <c r="G1305" i="16"/>
  <c r="I1305"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J1249" i="16"/>
  <c r="F1249" i="16"/>
  <c r="E1249" i="16"/>
  <c r="X1249" i="16" s="1"/>
  <c r="G1249" i="16"/>
  <c r="I1249" i="16"/>
  <c r="J1246" i="16"/>
  <c r="E1246" i="16"/>
  <c r="X1246" i="16" s="1"/>
  <c r="G1240" i="16"/>
  <c r="R1240" i="16"/>
  <c r="J1236" i="16"/>
  <c r="I1236" i="16"/>
  <c r="J1233" i="16"/>
  <c r="F1233" i="16"/>
  <c r="I1233" i="16"/>
  <c r="H1233" i="16"/>
  <c r="R1233" i="16"/>
  <c r="G1230" i="16"/>
  <c r="H1230" i="16"/>
  <c r="G1224" i="16"/>
  <c r="E1221" i="16"/>
  <c r="X1221" i="16" s="1"/>
  <c r="J1221" i="16"/>
  <c r="H1221" i="16"/>
  <c r="I1221" i="16"/>
  <c r="G1221" i="16"/>
  <c r="R1221" i="16"/>
  <c r="F1211" i="16"/>
  <c r="I1211" i="16"/>
  <c r="G1211" i="16"/>
  <c r="J1205" i="16"/>
  <c r="G1205" i="16"/>
  <c r="R1205" i="16"/>
  <c r="G1195" i="16"/>
  <c r="H1195" i="16"/>
  <c r="E1177" i="16"/>
  <c r="X1177" i="16" s="1"/>
  <c r="H1177" i="16"/>
  <c r="F1177" i="16"/>
  <c r="I1177" i="16"/>
  <c r="R1177" i="16"/>
  <c r="G1174" i="16"/>
  <c r="F1174" i="16"/>
  <c r="R1161" i="16"/>
  <c r="H1161" i="16"/>
  <c r="E1161" i="16"/>
  <c r="X1161" i="16" s="1"/>
  <c r="G1161" i="16"/>
  <c r="E1155" i="16"/>
  <c r="X1155" i="16" s="1"/>
  <c r="H1149" i="16"/>
  <c r="E1149" i="16"/>
  <c r="X1149" i="16" s="1"/>
  <c r="R1149" i="16"/>
  <c r="F1149" i="16"/>
  <c r="G1149" i="16"/>
  <c r="I1149" i="16"/>
  <c r="J1149" i="16"/>
  <c r="H1139" i="16"/>
  <c r="J1139" i="16"/>
  <c r="R1139" i="16"/>
  <c r="J1133" i="16"/>
  <c r="H1133" i="16"/>
  <c r="F1133" i="16"/>
  <c r="G1133" i="16"/>
  <c r="E1133" i="16"/>
  <c r="X1133" i="16" s="1"/>
  <c r="G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F22"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H1917"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825" i="16"/>
  <c r="R825" i="16"/>
  <c r="I695" i="16"/>
  <c r="H953" i="16"/>
  <c r="F875" i="16"/>
  <c r="F585" i="16"/>
  <c r="R2474" i="16"/>
  <c r="H949" i="16"/>
  <c r="R841" i="16"/>
  <c r="E829" i="16"/>
  <c r="X829" i="16" s="1"/>
  <c r="G821" i="16"/>
  <c r="E2106" i="16"/>
  <c r="X2106" i="16" s="1"/>
  <c r="E1461" i="16"/>
  <c r="X1461" i="16" s="1"/>
  <c r="I897" i="16"/>
  <c r="E851" i="16"/>
  <c r="X851" i="16" s="1"/>
  <c r="R1749" i="16"/>
  <c r="I1669" i="16"/>
  <c r="R867" i="16"/>
  <c r="H2162" i="16"/>
  <c r="E821" i="16"/>
  <c r="X821" i="16" s="1"/>
  <c r="I1893" i="16"/>
  <c r="J1786" i="16"/>
  <c r="I747" i="16"/>
  <c r="F1493" i="16"/>
  <c r="R1267" i="16"/>
  <c r="G1236" i="16"/>
  <c r="F1690" i="16"/>
  <c r="E1509" i="16"/>
  <c r="X1509" i="16" s="1"/>
  <c r="R1019" i="16"/>
  <c r="H1333" i="16"/>
  <c r="R1305" i="16"/>
  <c r="F763" i="16"/>
  <c r="I763" i="16"/>
  <c r="E1973" i="16"/>
  <c r="X1973" i="16" s="1"/>
  <c r="J1973"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E1917" i="16"/>
  <c r="X1917" i="16" s="1"/>
  <c r="I775" i="16"/>
  <c r="I711"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I150" i="16"/>
  <c r="E839" i="16"/>
  <c r="X839" i="16" s="1"/>
  <c r="I997" i="16"/>
  <c r="F534" i="16"/>
  <c r="I2386" i="16"/>
  <c r="J1797" i="16"/>
  <c r="J911" i="16"/>
  <c r="H717" i="16"/>
  <c r="E2434" i="16"/>
  <c r="X2434" i="16" s="1"/>
  <c r="E22" i="16"/>
  <c r="X22" i="16" s="1"/>
  <c r="I362"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J901" i="16"/>
  <c r="F1965" i="16"/>
  <c r="G913" i="16"/>
  <c r="G1957" i="16"/>
  <c r="J765" i="16"/>
  <c r="F1725" i="16"/>
  <c r="J1161"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E1710" i="16"/>
  <c r="X1710" i="16" s="1"/>
  <c r="I864" i="16"/>
  <c r="J312" i="16"/>
  <c r="R428" i="16"/>
  <c r="H488" i="16"/>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G1569" i="16"/>
  <c r="J830" i="16"/>
  <c r="E1601" i="16"/>
  <c r="X1601" i="16" s="1"/>
  <c r="E1529" i="16"/>
  <c r="X1529" i="16" s="1"/>
  <c r="E1347" i="16"/>
  <c r="X1347" i="16" s="1"/>
  <c r="J296" i="16"/>
  <c r="I416" i="16"/>
  <c r="E586" i="16"/>
  <c r="X586" i="16" s="1"/>
  <c r="E75" i="16"/>
  <c r="X75" i="16" s="1"/>
  <c r="R1721" i="16"/>
  <c r="J75" i="16"/>
  <c r="I1157" i="16"/>
  <c r="E588" i="16"/>
  <c r="X588" i="16" s="1"/>
  <c r="G1197" i="16"/>
  <c r="I1060" i="16"/>
  <c r="E1633" i="16"/>
  <c r="X1633" i="16" s="1"/>
  <c r="H2009" i="16"/>
  <c r="E1297" i="16"/>
  <c r="X1297" i="16" s="1"/>
  <c r="J1191" i="16"/>
  <c r="E1313" i="16"/>
  <c r="X1313" i="16" s="1"/>
  <c r="I1213" i="16"/>
  <c r="J157" i="16"/>
  <c r="E516" i="16"/>
  <c r="X516" i="16" s="1"/>
  <c r="G1689" i="16"/>
  <c r="E1269" i="16"/>
  <c r="X1269" i="16" s="1"/>
  <c r="E1537" i="16"/>
  <c r="X1537" i="16" s="1"/>
  <c r="F1937" i="16"/>
  <c r="H1385" i="16"/>
  <c r="J93" i="16"/>
  <c r="F1385" i="16"/>
  <c r="H1993" i="16"/>
  <c r="I1881" i="16"/>
  <c r="I1097" i="16"/>
  <c r="F844" i="16"/>
  <c r="G93" i="16"/>
  <c r="I1889" i="16"/>
  <c r="J1097" i="16"/>
  <c r="J1857" i="16"/>
  <c r="F140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557" i="16"/>
  <c r="X83" i="16"/>
  <c r="X291" i="16"/>
  <c r="X263" i="16"/>
  <c r="X145" i="16"/>
  <c r="X511" i="16"/>
  <c r="X471" i="16"/>
  <c r="X381" i="16"/>
  <c r="X359" i="16"/>
  <c r="X267" i="16"/>
  <c r="X395" i="16"/>
  <c r="X383" i="16"/>
  <c r="X259" i="16"/>
  <c r="X495" i="16"/>
  <c r="X459" i="16"/>
  <c r="X443" i="16"/>
  <c r="X431" i="16"/>
  <c r="X16" i="16"/>
  <c r="X424" i="16"/>
  <c r="X571" i="16"/>
  <c r="X108" i="16"/>
  <c r="X547" i="16"/>
  <c r="X539" i="16"/>
  <c r="X413" i="16"/>
  <c r="X355" i="16"/>
  <c r="X535" i="16"/>
  <c r="X527" i="16"/>
  <c r="X38" i="16"/>
  <c r="X400" i="16"/>
  <c r="X252" i="16"/>
  <c r="X238" i="16"/>
  <c r="X543" i="16"/>
  <c r="X279" i="16"/>
  <c r="X285" i="16"/>
  <c r="X532" i="16"/>
  <c r="X448" i="16"/>
  <c r="X231" i="16"/>
  <c r="X565" i="16"/>
  <c r="X567" i="16"/>
  <c r="X331" i="16"/>
  <c r="X325" i="16"/>
  <c r="X335" i="16"/>
  <c r="X401" i="16"/>
  <c r="X85" i="16"/>
  <c r="X239" i="16"/>
  <c r="X57" i="16"/>
  <c r="X65" i="16"/>
  <c r="X510" i="16"/>
  <c r="X133" i="16"/>
  <c r="X519" i="16"/>
  <c r="X223" i="16"/>
  <c r="X204" i="16"/>
  <c r="X475" i="16"/>
  <c r="X287" i="16"/>
  <c r="X391" i="16"/>
  <c r="X529" i="16"/>
  <c r="X505" i="16"/>
  <c r="X415" i="16"/>
  <c r="X357" i="16"/>
  <c r="X421" i="16"/>
  <c r="X311" i="16"/>
  <c r="X432" i="16"/>
  <c r="X468" i="16"/>
  <c r="X192" i="16"/>
  <c r="X480" i="16"/>
  <c r="X428" i="16"/>
  <c r="X117" i="16"/>
  <c r="X488" i="16"/>
  <c r="X396" i="16"/>
  <c r="X161" i="16"/>
  <c r="X520" i="16"/>
  <c r="X115" i="16"/>
  <c r="X489" i="16"/>
  <c r="X26" i="16"/>
  <c r="X425" i="16"/>
  <c r="X455" i="16"/>
  <c r="X379" i="16"/>
  <c r="X28" i="16"/>
  <c r="X435" i="16"/>
  <c r="X233" i="16"/>
  <c r="X297" i="16"/>
  <c r="X499" i="16"/>
  <c r="X559" i="16"/>
  <c r="X483" i="16"/>
  <c r="X327" i="16"/>
  <c r="X503" i="16"/>
  <c r="X487" i="16"/>
  <c r="X387" i="16"/>
  <c r="X353" i="16"/>
  <c r="X235" i="16"/>
  <c r="X247" i="16"/>
  <c r="X501" i="16"/>
  <c r="X319" i="16"/>
  <c r="X304" i="16"/>
  <c r="X392" i="16"/>
  <c r="X277" i="16"/>
  <c r="X101" i="16"/>
  <c r="X307" i="16"/>
  <c r="X185" i="16"/>
  <c r="X51" i="16"/>
  <c r="X33" i="16"/>
  <c r="X91" i="16"/>
  <c r="X317" i="16"/>
  <c r="X411" i="16"/>
  <c r="X549" i="16"/>
  <c r="X53" i="16"/>
  <c r="X273" i="16"/>
  <c r="X301" i="16"/>
  <c r="X339" i="16"/>
  <c r="X343" i="16"/>
  <c r="X507" i="16"/>
  <c r="X523" i="16"/>
  <c r="X563" i="16"/>
  <c r="X195" i="16"/>
  <c r="X183" i="16"/>
  <c r="X69" i="16"/>
  <c r="X303" i="16"/>
  <c r="X515" i="16"/>
  <c r="X123" i="16"/>
  <c r="X171" i="16"/>
  <c r="X187" i="16"/>
  <c r="X205" i="16"/>
  <c r="X219" i="16"/>
  <c r="X97" i="16"/>
  <c r="X147" i="16"/>
  <c r="X295" i="16"/>
  <c r="X439" i="16"/>
  <c r="X433" i="16"/>
  <c r="X323" i="16"/>
  <c r="X427" i="16"/>
  <c r="X447" i="16"/>
  <c r="X517" i="16"/>
  <c r="X445" i="16"/>
  <c r="X243" i="16"/>
  <c r="X491" i="16"/>
  <c r="X465"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341" i="16"/>
  <c r="X444" i="16"/>
  <c r="X266" i="16"/>
  <c r="X551" i="16"/>
  <c r="X275" i="16"/>
  <c r="X241" i="16"/>
  <c r="X545" i="16"/>
  <c r="X40" i="16"/>
  <c r="X179" i="16"/>
  <c r="X217" i="16"/>
  <c r="X374" i="16"/>
  <c r="X37" i="16"/>
  <c r="X165" i="16"/>
  <c r="X211" i="16"/>
  <c r="X99" i="16"/>
  <c r="X215" i="16"/>
  <c r="X110" i="16"/>
  <c r="X154" i="16"/>
  <c r="X232" i="16"/>
  <c r="X20" i="16"/>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s="1"/>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H2488" i="16"/>
  <c r="J2488" i="16"/>
  <c r="E2488" i="16"/>
  <c r="X2488" i="16" s="1"/>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F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J2340" i="16"/>
  <c r="E2340" i="16"/>
  <c r="X2340" i="16" s="1"/>
  <c r="R2340" i="16"/>
  <c r="I2340" i="16"/>
  <c r="H2340" i="16"/>
  <c r="G2340" i="16"/>
  <c r="F2340" i="16"/>
  <c r="H2326" i="16"/>
  <c r="J2326" i="16"/>
  <c r="F2326" i="16"/>
  <c r="G2326" i="16"/>
  <c r="E2326" i="16"/>
  <c r="X2326" i="16" s="1"/>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I2276" i="16"/>
  <c r="H2276" i="16"/>
  <c r="E2276" i="16"/>
  <c r="X2276" i="16" s="1"/>
  <c r="F2276" i="16"/>
  <c r="R2276"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H2200" i="16"/>
  <c r="R2200" i="16"/>
  <c r="J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F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E1886" i="16"/>
  <c r="X1886" i="16" s="1"/>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H1422" i="16"/>
  <c r="J1422" i="16"/>
  <c r="I1422" i="16"/>
  <c r="F1422" i="16"/>
  <c r="G1422" i="16"/>
  <c r="R1422" i="16"/>
  <c r="I1408" i="16"/>
  <c r="F1408" i="16"/>
  <c r="G1408" i="16"/>
  <c r="I1404" i="16"/>
  <c r="F1404" i="16"/>
  <c r="J1404" i="16"/>
  <c r="G1404" i="16"/>
  <c r="R1404" i="16"/>
  <c r="E1404" i="16"/>
  <c r="X1404" i="16" s="1"/>
  <c r="G1400" i="16"/>
  <c r="R1392" i="16"/>
  <c r="I1392" i="16"/>
  <c r="F1388" i="16"/>
  <c r="G1388" i="16"/>
  <c r="R1388" i="16"/>
  <c r="H1388" i="16"/>
  <c r="J1388" i="16"/>
  <c r="I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G1296" i="16"/>
  <c r="J1296" i="16"/>
  <c r="H1296" i="16"/>
  <c r="R1296" i="16"/>
  <c r="I1296" i="16"/>
  <c r="E1296" i="16"/>
  <c r="X1296" i="16" s="1"/>
  <c r="F1296" i="16"/>
  <c r="H1294" i="16"/>
  <c r="F1294" i="16"/>
  <c r="E1294" i="16"/>
  <c r="X1294" i="16" s="1"/>
  <c r="R1294" i="16"/>
  <c r="J1294"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R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H1090" i="16"/>
  <c r="G1086" i="16"/>
  <c r="J1086" i="16"/>
  <c r="F1086" i="16"/>
  <c r="R1086" i="16"/>
  <c r="E1086" i="16"/>
  <c r="X1086" i="16" s="1"/>
  <c r="H1086" i="16"/>
  <c r="I1086" i="16"/>
  <c r="H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G1992" i="16"/>
  <c r="F1992" i="16"/>
  <c r="E1972" i="16"/>
  <c r="X1972" i="16" s="1"/>
  <c r="H1972" i="16"/>
  <c r="G1876" i="16"/>
  <c r="H1506" i="16"/>
  <c r="I1506" i="16"/>
  <c r="I1526" i="16"/>
  <c r="R1306" i="16"/>
  <c r="J1306"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I2140" i="16"/>
  <c r="F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R1620" i="16"/>
  <c r="J1638" i="16"/>
  <c r="H1638" i="16"/>
  <c r="I2230" i="16"/>
  <c r="J306" i="16"/>
  <c r="E306" i="16"/>
  <c r="G28" i="16"/>
  <c r="E1244" i="16"/>
  <c r="X1244" i="16" s="1"/>
  <c r="H1244" i="16"/>
  <c r="H1698" i="16"/>
  <c r="J2202" i="16"/>
  <c r="F1914" i="16"/>
  <c r="J2278" i="16"/>
  <c r="J1428" i="16"/>
  <c r="R1236" i="16"/>
  <c r="I1830" i="16"/>
  <c r="J204" i="16"/>
  <c r="F792" i="16"/>
  <c r="E792" i="16"/>
  <c r="X792" i="16" s="1"/>
  <c r="R1584" i="16"/>
  <c r="H1608" i="16"/>
  <c r="I1576" i="16"/>
  <c r="H1564" i="16"/>
  <c r="R1552" i="16"/>
  <c r="E1552" i="16"/>
  <c r="X1552" i="16" s="1"/>
  <c r="F1520" i="16"/>
  <c r="J1496" i="16"/>
  <c r="G1492" i="16"/>
  <c r="I1444" i="16"/>
  <c r="F1088" i="16"/>
  <c r="J1088" i="16"/>
  <c r="E596" i="16"/>
  <c r="X596" i="16" s="1"/>
  <c r="J596" i="16"/>
  <c r="J2296" i="16"/>
  <c r="H2138" i="16"/>
  <c r="H2122" i="16"/>
  <c r="I2054" i="16"/>
  <c r="E2054" i="16"/>
  <c r="X2054" i="16" s="1"/>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I1556" i="16"/>
  <c r="F1484" i="16"/>
  <c r="E2126" i="16"/>
  <c r="X2126" i="16" s="1"/>
  <c r="F1352" i="16"/>
  <c r="I1432" i="16"/>
  <c r="E1536" i="16"/>
  <c r="X1536" i="16" s="1"/>
  <c r="R1536" i="16"/>
  <c r="R1452" i="16"/>
  <c r="I2264" i="16"/>
  <c r="H2114" i="16"/>
  <c r="E1182" i="16"/>
  <c r="X1182" i="16" s="1"/>
  <c r="J1182" i="16"/>
  <c r="R2440" i="16"/>
  <c r="H1316" i="16"/>
  <c r="R1316" i="16"/>
  <c r="F1230" i="16"/>
  <c r="E908" i="16"/>
  <c r="X908" i="16" s="1"/>
  <c r="F840" i="16"/>
  <c r="R840" i="16"/>
  <c r="F682" i="16"/>
  <c r="H1604" i="16"/>
  <c r="J1604"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I1770" i="16"/>
  <c r="J1332" i="16"/>
  <c r="E2292" i="16"/>
  <c r="X2292" i="16" s="1"/>
  <c r="E2090" i="16"/>
  <c r="X2090" i="16" s="1"/>
  <c r="E2268" i="16"/>
  <c r="X2268" i="16" s="1"/>
  <c r="H928"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J1480" i="16"/>
  <c r="J1100" i="16"/>
  <c r="E898" i="16"/>
  <c r="X898" i="16" s="1"/>
  <c r="F89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F394" i="16"/>
  <c r="I1220" i="16"/>
  <c r="E450" i="16"/>
  <c r="F142" i="16"/>
  <c r="F326" i="16"/>
  <c r="G450" i="16"/>
  <c r="E668" i="16"/>
  <c r="X668" i="16" s="1"/>
  <c r="H2400" i="16"/>
  <c r="H568" i="16"/>
  <c r="J352" i="16"/>
  <c r="F74" i="16"/>
  <c r="I326" i="16"/>
  <c r="H854" i="16"/>
  <c r="J2400" i="16"/>
  <c r="E1076" i="16"/>
  <c r="X1076" i="16" s="1"/>
  <c r="E1464" i="16"/>
  <c r="X1464" i="16" s="1"/>
  <c r="G202" i="16"/>
  <c r="I556" i="16"/>
  <c r="R2300" i="16"/>
  <c r="F1622" i="16"/>
  <c r="J1204" i="16"/>
  <c r="I900" i="16"/>
  <c r="H804" i="16"/>
  <c r="E436" i="16"/>
  <c r="E456" i="16"/>
  <c r="E380" i="16"/>
  <c r="G46" i="16"/>
  <c r="F482" i="16"/>
  <c r="R368" i="16"/>
  <c r="G656" i="16"/>
  <c r="R1394" i="16"/>
  <c r="I102" i="16"/>
  <c r="G424" i="16"/>
  <c r="E546" i="16"/>
  <c r="I396" i="16"/>
  <c r="H460" i="16"/>
  <c r="E460" i="16"/>
  <c r="E158" i="16"/>
  <c r="E1386" i="16"/>
  <c r="X1386" i="16" s="1"/>
  <c r="F292" i="16"/>
  <c r="R560" i="16"/>
  <c r="G724" i="16"/>
  <c r="G560" i="16"/>
  <c r="J388"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J720" i="16"/>
  <c r="R1216" i="16"/>
  <c r="H2026" i="16"/>
  <c r="F2394" i="16"/>
  <c r="F1854" i="16"/>
  <c r="H538" i="16"/>
  <c r="E740" i="16"/>
  <c r="X740" i="16" s="1"/>
  <c r="F972" i="16"/>
  <c r="E24" i="16"/>
  <c r="J1856" i="16"/>
  <c r="G1598"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H2414" i="16"/>
  <c r="J2464" i="16"/>
  <c r="G1026" i="16"/>
  <c r="G2124" i="16"/>
  <c r="R516" i="16"/>
  <c r="F1628" i="16"/>
  <c r="I162" i="16"/>
  <c r="H678" i="16"/>
  <c r="E2494" i="16"/>
  <c r="X2494" i="16" s="1"/>
  <c r="H648" i="16"/>
  <c r="H62" i="16"/>
  <c r="G376"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526" i="16"/>
  <c r="H1404" i="16"/>
  <c r="F1816" i="16"/>
  <c r="J342" i="16"/>
  <c r="I1152" i="16"/>
  <c r="G52" i="16"/>
  <c r="J1248" i="16"/>
  <c r="J740" i="16"/>
  <c r="E846" i="16"/>
  <c r="X846" i="16" s="1"/>
  <c r="J2322" i="16"/>
  <c r="F2364" i="16"/>
  <c r="J2364" i="16"/>
  <c r="E2364" i="16"/>
  <c r="X2364" i="16" s="1"/>
  <c r="G2364" i="16"/>
  <c r="H2364" i="16"/>
  <c r="R2360" i="16"/>
  <c r="E2360" i="16"/>
  <c r="X2360" i="16" s="1"/>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G2216" i="16"/>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G2198" i="16"/>
  <c r="J2194" i="16"/>
  <c r="E2194" i="16"/>
  <c r="X2194" i="16" s="1"/>
  <c r="H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R1994"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H1936" i="16"/>
  <c r="I1936" i="16"/>
  <c r="G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R1862" i="16"/>
  <c r="H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F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0" i="16"/>
  <c r="E1550" i="16"/>
  <c r="X1550" i="16" s="1"/>
  <c r="H1550" i="16"/>
  <c r="R1550" i="16"/>
  <c r="J1550" i="16"/>
  <c r="H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H1342" i="16"/>
  <c r="R1342" i="16"/>
  <c r="I1342" i="16"/>
  <c r="E1342" i="16"/>
  <c r="X1342" i="16" s="1"/>
  <c r="F1342" i="16"/>
  <c r="G1336" i="16"/>
  <c r="E1336" i="16"/>
  <c r="X1336" i="16" s="1"/>
  <c r="H1336" i="16"/>
  <c r="R1336" i="16"/>
  <c r="F1336" i="16"/>
  <c r="J1336" i="16"/>
  <c r="H1328" i="16"/>
  <c r="G1328" i="16"/>
  <c r="E1328" i="16"/>
  <c r="X1328" i="16" s="1"/>
  <c r="F1328" i="16"/>
  <c r="R1328" i="16"/>
  <c r="J1328" i="16"/>
  <c r="G1312"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E1232" i="16"/>
  <c r="X1232" i="16" s="1"/>
  <c r="F1232" i="16"/>
  <c r="G1232" i="16"/>
  <c r="J1232" i="16"/>
  <c r="H1228" i="16"/>
  <c r="J1228" i="16"/>
  <c r="I1228" i="16"/>
  <c r="G1228" i="16"/>
  <c r="F1228"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E1142" i="16"/>
  <c r="X1142" i="16" s="1"/>
  <c r="J1142" i="16"/>
  <c r="F1142" i="16"/>
  <c r="I1142" i="16"/>
  <c r="R1142"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G1168" i="16"/>
  <c r="F2118" i="16"/>
  <c r="H1992" i="16"/>
  <c r="F1972" i="16"/>
  <c r="R1972" i="16"/>
  <c r="G1634" i="16"/>
  <c r="F1506" i="16"/>
  <c r="H1526" i="16"/>
  <c r="H1306" i="16"/>
  <c r="F2136" i="16"/>
  <c r="I2136" i="16"/>
  <c r="R1946" i="16"/>
  <c r="J1946" i="16"/>
  <c r="E1840" i="16"/>
  <c r="X1840" i="16" s="1"/>
  <c r="H1262" i="16"/>
  <c r="I1262" i="16"/>
  <c r="F832" i="16"/>
  <c r="J994" i="16"/>
  <c r="F1168" i="16"/>
  <c r="H1278" i="16"/>
  <c r="R1278" i="16"/>
  <c r="I1174" i="16"/>
  <c r="J1174" i="16"/>
  <c r="R874" i="16"/>
  <c r="E2178" i="16"/>
  <c r="X2178" i="16" s="1"/>
  <c r="J1680" i="16"/>
  <c r="I1634"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I1926" i="16"/>
  <c r="R1926" i="16"/>
  <c r="E878" i="16"/>
  <c r="X878" i="16" s="1"/>
  <c r="R878" i="16"/>
  <c r="J2272" i="16"/>
  <c r="J1888" i="16"/>
  <c r="J2140" i="16"/>
  <c r="I1472" i="16"/>
  <c r="F1472" i="16"/>
  <c r="F2280" i="16"/>
  <c r="H2152" i="16"/>
  <c r="J2152" i="16"/>
  <c r="H2308" i="16"/>
  <c r="R2252" i="16"/>
  <c r="J2312" i="16"/>
  <c r="H210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J2138" i="16"/>
  <c r="F2122" i="16"/>
  <c r="R2054" i="16"/>
  <c r="R1376" i="16"/>
  <c r="H1166" i="16"/>
  <c r="J1014" i="16"/>
  <c r="J948" i="16"/>
  <c r="J1880" i="16"/>
  <c r="H1880" i="16"/>
  <c r="J1222" i="16"/>
  <c r="G1146" i="16"/>
  <c r="G920" i="16"/>
  <c r="R920" i="16"/>
  <c r="H882" i="16"/>
  <c r="R758" i="16"/>
  <c r="F758" i="16"/>
  <c r="J734" i="16"/>
  <c r="I646" i="16"/>
  <c r="J646" i="16"/>
  <c r="I2258" i="16"/>
  <c r="E1556" i="16"/>
  <c r="X1556" i="16" s="1"/>
  <c r="I2114" i="16"/>
  <c r="H1588" i="16"/>
  <c r="I1182" i="16"/>
  <c r="J1588" i="16"/>
  <c r="H1536" i="16"/>
  <c r="E1452" i="16"/>
  <c r="X1452" i="16" s="1"/>
  <c r="R2264" i="16"/>
  <c r="E2264" i="16"/>
  <c r="X2264" i="16" s="1"/>
  <c r="F2114" i="16"/>
  <c r="H2440" i="16"/>
  <c r="F2440" i="16"/>
  <c r="I1316" i="16"/>
  <c r="I1230" i="16"/>
  <c r="E1230" i="16"/>
  <c r="X1230" i="16" s="1"/>
  <c r="J908" i="16"/>
  <c r="J840" i="16"/>
  <c r="H840" i="16"/>
  <c r="R682" i="16"/>
  <c r="R1604" i="16"/>
  <c r="G1524" i="16"/>
  <c r="I1092" i="16"/>
  <c r="J1054" i="16"/>
  <c r="I1004" i="16"/>
  <c r="J2350" i="16"/>
  <c r="E2086" i="16"/>
  <c r="X2086" i="16" s="1"/>
  <c r="I2086" i="16"/>
  <c r="E1372" i="16"/>
  <c r="X1372" i="16" s="1"/>
  <c r="I1198" i="16"/>
  <c r="J1150" i="16"/>
  <c r="R1150" i="16"/>
  <c r="G1022" i="16"/>
  <c r="R924" i="16"/>
  <c r="I924" i="16"/>
  <c r="F754" i="16"/>
  <c r="I754" i="16"/>
  <c r="J610" i="16"/>
  <c r="F936" i="16"/>
  <c r="F2346" i="16"/>
  <c r="H1344" i="16"/>
  <c r="G1206" i="16"/>
  <c r="E940" i="16"/>
  <c r="X940" i="16" s="1"/>
  <c r="F790" i="16"/>
  <c r="I790" i="16"/>
  <c r="G742" i="16"/>
  <c r="F690" i="16"/>
  <c r="E690" i="16"/>
  <c r="X690" i="16" s="1"/>
  <c r="J642" i="16"/>
  <c r="J2222" i="16"/>
  <c r="R1960" i="16"/>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I1100"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F1006" i="16"/>
  <c r="I438" i="16"/>
  <c r="R410" i="16"/>
  <c r="R394" i="16"/>
  <c r="R292" i="16"/>
  <c r="R918" i="16"/>
  <c r="F918" i="16"/>
  <c r="I1374" i="16"/>
  <c r="G1074" i="16"/>
  <c r="I692" i="16"/>
  <c r="F692"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G1070" i="16"/>
  <c r="G482" i="16"/>
  <c r="R244" i="16"/>
  <c r="H202" i="16"/>
  <c r="F392" i="16"/>
  <c r="I366" i="16"/>
  <c r="J102" i="16"/>
  <c r="E334" i="16"/>
  <c r="I1224" i="16"/>
  <c r="F158" i="16"/>
  <c r="R360" i="16"/>
  <c r="F2384" i="16"/>
  <c r="I424" i="16"/>
  <c r="F568" i="16"/>
  <c r="G55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E96" i="16"/>
  <c r="H554" i="16"/>
  <c r="R296" i="16"/>
  <c r="R416" i="16"/>
  <c r="H1148" i="16"/>
  <c r="G836" i="16"/>
  <c r="G1494" i="16"/>
  <c r="G1740" i="16"/>
  <c r="G586" i="16"/>
  <c r="G1720" i="16"/>
  <c r="R1912" i="16"/>
  <c r="F2242" i="16"/>
  <c r="E880" i="16"/>
  <c r="X880" i="16" s="1"/>
  <c r="J776" i="16"/>
  <c r="I462" i="16"/>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F18" i="16"/>
  <c r="H176" i="16"/>
  <c r="F2224" i="16"/>
  <c r="G788" i="16"/>
  <c r="G648" i="16"/>
  <c r="R62" i="16"/>
  <c r="E570" i="16"/>
  <c r="I1364" i="16"/>
  <c r="I314" i="16"/>
  <c r="E524" i="16"/>
  <c r="G116" i="16"/>
  <c r="H2444" i="16"/>
  <c r="F666" i="16"/>
  <c r="G2316" i="16"/>
  <c r="I1294" i="16"/>
  <c r="I1828" i="16"/>
  <c r="E136" i="16"/>
  <c r="H628" i="16"/>
  <c r="F1116" i="16"/>
  <c r="H2132" i="16"/>
  <c r="R620" i="16"/>
  <c r="I1378" i="16"/>
  <c r="E1438" i="16"/>
  <c r="X1438" i="16" s="1"/>
  <c r="J616" i="16"/>
  <c r="J218"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J2318" i="16"/>
  <c r="F2446" i="16"/>
  <c r="H1948" i="16"/>
  <c r="J1590" i="16"/>
  <c r="E182" i="16"/>
  <c r="F198" i="16"/>
  <c r="E248" i="16"/>
  <c r="G1530" i="16"/>
  <c r="E612" i="16"/>
  <c r="X612" i="16" s="1"/>
  <c r="H612"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G68" i="4"/>
  <c r="G49" i="4"/>
  <c r="G31" i="4"/>
  <c r="B62" i="4"/>
  <c r="A45" i="10" s="1"/>
  <c r="D61" i="4"/>
  <c r="B63" i="4"/>
  <c r="A46" i="10" s="1"/>
  <c r="G55" i="4"/>
  <c r="B45" i="4"/>
  <c r="A31" i="10" s="1"/>
  <c r="G37" i="4"/>
  <c r="B47" i="4"/>
  <c r="A33" i="10" s="1"/>
  <c r="A15" i="10"/>
  <c r="D68" i="4"/>
  <c r="B65" i="4"/>
  <c r="A48" i="10" s="1"/>
  <c r="B53" i="4"/>
  <c r="A38" i="10" s="1"/>
  <c r="B59" i="4"/>
  <c r="A43" i="10" s="1"/>
  <c r="A27" i="10"/>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G1591" i="16" l="1"/>
  <c r="I1591" i="16"/>
  <c r="J1591" i="16"/>
  <c r="F1591" i="16"/>
  <c r="G1878" i="16"/>
  <c r="J1878" i="16"/>
  <c r="E1878" i="16"/>
  <c r="X1878" i="16" s="1"/>
  <c r="F1878" i="16"/>
  <c r="F1255" i="16"/>
  <c r="H1255" i="16"/>
  <c r="J1255" i="16"/>
  <c r="E1255" i="16"/>
  <c r="X1255" i="16" s="1"/>
  <c r="G1255" i="16"/>
  <c r="I1255" i="16"/>
  <c r="R1255" i="16"/>
  <c r="A18" i="10"/>
  <c r="B35" i="4"/>
  <c r="A23" i="10" s="1"/>
  <c r="B33" i="4"/>
  <c r="A21" i="10" s="1"/>
  <c r="A16" i="10"/>
  <c r="R2290" i="16"/>
  <c r="G2290" i="16"/>
  <c r="I2290" i="16"/>
  <c r="E2290" i="16"/>
  <c r="X2290" i="16" s="1"/>
  <c r="J2290" i="16"/>
  <c r="J1400" i="16"/>
  <c r="I1400" i="16"/>
  <c r="F1400" i="16"/>
  <c r="E1400" i="16"/>
  <c r="X1400" i="16" s="1"/>
  <c r="H1400" i="16"/>
  <c r="R1400" i="16"/>
  <c r="I1155" i="16"/>
  <c r="F1155" i="16"/>
  <c r="H1155" i="16"/>
  <c r="J1155" i="16"/>
  <c r="G1155" i="16"/>
  <c r="R1155" i="16"/>
  <c r="F1420" i="16"/>
  <c r="I1420" i="16"/>
  <c r="H1420" i="16"/>
  <c r="E2390" i="16"/>
  <c r="X2390" i="16" s="1"/>
  <c r="J2390" i="16"/>
  <c r="I1862" i="16"/>
  <c r="F1862" i="16"/>
  <c r="J1862" i="16"/>
  <c r="G1862" i="16"/>
  <c r="E1862" i="16"/>
  <c r="X1862" i="16" s="1"/>
  <c r="H1640" i="16"/>
  <c r="I1640" i="16"/>
  <c r="E1640" i="16"/>
  <c r="X1640" i="16" s="1"/>
  <c r="J1640" i="16"/>
  <c r="F1990" i="16"/>
  <c r="E1990" i="16"/>
  <c r="X1990" i="16" s="1"/>
  <c r="H1990" i="16"/>
  <c r="F1977" i="16"/>
  <c r="I1977" i="16"/>
  <c r="G1977" i="16"/>
  <c r="J1977" i="16"/>
  <c r="E1977" i="16"/>
  <c r="X1977" i="16" s="1"/>
  <c r="H1977" i="16"/>
  <c r="R1977" i="16"/>
  <c r="J1990" i="16"/>
  <c r="J1052" i="16"/>
  <c r="R1052" i="16"/>
  <c r="F1052" i="16"/>
  <c r="G1052" i="16"/>
  <c r="H1052" i="16"/>
  <c r="I1052" i="16"/>
  <c r="E1052" i="16"/>
  <c r="X1052" i="16" s="1"/>
  <c r="F1318" i="16"/>
  <c r="G1318" i="16"/>
  <c r="J1318" i="16"/>
  <c r="E1318" i="16"/>
  <c r="X1318" i="16" s="1"/>
  <c r="I1318" i="16"/>
  <c r="H1318" i="16"/>
  <c r="R1318" i="16"/>
  <c r="F2070" i="16"/>
  <c r="G2070" i="16"/>
  <c r="E2070" i="16"/>
  <c r="X2070" i="16" s="1"/>
  <c r="G1466" i="16"/>
  <c r="I1466" i="16"/>
  <c r="H1466" i="16"/>
  <c r="J1466" i="16"/>
  <c r="F1466" i="16"/>
  <c r="E1466" i="16"/>
  <c r="X1466" i="16" s="1"/>
  <c r="F1042" i="16"/>
  <c r="R1042" i="16"/>
  <c r="F1194" i="16"/>
  <c r="I1194" i="16"/>
  <c r="G1990" i="16"/>
  <c r="H2344" i="16"/>
  <c r="R2344" i="16"/>
  <c r="E2344" i="16"/>
  <c r="X2344" i="16" s="1"/>
  <c r="I2344" i="16"/>
  <c r="I1482" i="16"/>
  <c r="H1482" i="16"/>
  <c r="E1482" i="16"/>
  <c r="X1482" i="16" s="1"/>
  <c r="D35" i="10"/>
  <c r="C35" i="10"/>
  <c r="J1275" i="16"/>
  <c r="H1275" i="16"/>
  <c r="G1275" i="16"/>
  <c r="F1275" i="16"/>
  <c r="R1275" i="16"/>
  <c r="E1275" i="16"/>
  <c r="X1275" i="16" s="1"/>
  <c r="I1275" i="16"/>
  <c r="G1640" i="16"/>
  <c r="H1298" i="16"/>
  <c r="I1066" i="16"/>
  <c r="E1568" i="16"/>
  <c r="X1568" i="16" s="1"/>
  <c r="F1568" i="16"/>
  <c r="I1491" i="16"/>
  <c r="E1491" i="16"/>
  <c r="X1491" i="16" s="1"/>
  <c r="J1491" i="16"/>
  <c r="F1491" i="16"/>
  <c r="R1491" i="16"/>
  <c r="H1491" i="16"/>
  <c r="G1491" i="16"/>
  <c r="I2454" i="16"/>
  <c r="J2454" i="16"/>
  <c r="H2454" i="16"/>
  <c r="F2454" i="16"/>
  <c r="B34" i="4"/>
  <c r="A22" i="10" s="1"/>
  <c r="R1878" i="16"/>
  <c r="F1514" i="16"/>
  <c r="R1514" i="16"/>
  <c r="E1514" i="16"/>
  <c r="X1514" i="16" s="1"/>
  <c r="G1514" i="16"/>
  <c r="R1466" i="16"/>
  <c r="G1789" i="16"/>
  <c r="R1789" i="16"/>
  <c r="E1789" i="16"/>
  <c r="X1789" i="16" s="1"/>
  <c r="H1789" i="16"/>
  <c r="J1789" i="16"/>
  <c r="F1789" i="16"/>
  <c r="J1540" i="16"/>
  <c r="H1540" i="16"/>
  <c r="J1769" i="16"/>
  <c r="R1769" i="16"/>
  <c r="I1950" i="16"/>
  <c r="J1950" i="16"/>
  <c r="I1999" i="16"/>
  <c r="R1999" i="16"/>
  <c r="J1999" i="16"/>
  <c r="F1999" i="16"/>
  <c r="E1999" i="16"/>
  <c r="X1999" i="16" s="1"/>
  <c r="H1999" i="16"/>
  <c r="I1451" i="16"/>
  <c r="J1451" i="16"/>
  <c r="E1451" i="16"/>
  <c r="X1451" i="16" s="1"/>
  <c r="H1451" i="16"/>
  <c r="R1451" i="16"/>
  <c r="F1451" i="16"/>
  <c r="H1312" i="16"/>
  <c r="H1290" i="16"/>
  <c r="J1656" i="16"/>
  <c r="G2322" i="16"/>
  <c r="E1189" i="16"/>
  <c r="X1189" i="16" s="1"/>
  <c r="E2226" i="16"/>
  <c r="X2226" i="16" s="1"/>
  <c r="E1602" i="16"/>
  <c r="X1602" i="16" s="1"/>
  <c r="J1602" i="16"/>
  <c r="B46" i="4"/>
  <c r="A32" i="10" s="1"/>
  <c r="B64" i="4"/>
  <c r="A47" i="10" s="1"/>
  <c r="I1234" i="16"/>
  <c r="H1386" i="16"/>
  <c r="F1070" i="16"/>
  <c r="I1302" i="16"/>
  <c r="J2078" i="16"/>
  <c r="R1602" i="16"/>
  <c r="R1138" i="16"/>
  <c r="H1156" i="16"/>
  <c r="F1224" i="16"/>
  <c r="F1312" i="16"/>
  <c r="I1544" i="16"/>
  <c r="E1936" i="16"/>
  <c r="X1936" i="16" s="1"/>
  <c r="E2024" i="16"/>
  <c r="X2024" i="16" s="1"/>
  <c r="E2082" i="16"/>
  <c r="X2082" i="16" s="1"/>
  <c r="R2194" i="16"/>
  <c r="E2216" i="16"/>
  <c r="X2216" i="16" s="1"/>
  <c r="J2006" i="16"/>
  <c r="G2200" i="16"/>
  <c r="J1064" i="16"/>
  <c r="H1602" i="16"/>
  <c r="I1784" i="16"/>
  <c r="I1082" i="16"/>
  <c r="F1158" i="16"/>
  <c r="E1392" i="16"/>
  <c r="X1392" i="16" s="1"/>
  <c r="I1612" i="16"/>
  <c r="I1656" i="16"/>
  <c r="H1792" i="16"/>
  <c r="I2006" i="16"/>
  <c r="E2200" i="16"/>
  <c r="X2200" i="16" s="1"/>
  <c r="H2270" i="16"/>
  <c r="I2322" i="16"/>
  <c r="R2402" i="16"/>
  <c r="F2488" i="16"/>
  <c r="I2355" i="16"/>
  <c r="J1189" i="16"/>
  <c r="G2082" i="16"/>
  <c r="F1610" i="16"/>
  <c r="J2442" i="16"/>
  <c r="I2122" i="16"/>
  <c r="J1127" i="16"/>
  <c r="R1312" i="16"/>
  <c r="E2058" i="16"/>
  <c r="X2058" i="16" s="1"/>
  <c r="R2226" i="16"/>
  <c r="F1281" i="16"/>
  <c r="I1281" i="16"/>
  <c r="E1281" i="16"/>
  <c r="X1281" i="16" s="1"/>
  <c r="J1281" i="16"/>
  <c r="H1281" i="16"/>
  <c r="R1281" i="16"/>
  <c r="I1193" i="16"/>
  <c r="H1193" i="16"/>
  <c r="R1193" i="16"/>
  <c r="F1193" i="16"/>
  <c r="J1193" i="16"/>
  <c r="E1193" i="16"/>
  <c r="X1193" i="16" s="1"/>
  <c r="H1865" i="16"/>
  <c r="F1865" i="16"/>
  <c r="I1865" i="16"/>
  <c r="J1865" i="16"/>
  <c r="R1865" i="16"/>
  <c r="H1639" i="16"/>
  <c r="E1639" i="16"/>
  <c r="X1639" i="16" s="1"/>
  <c r="F1639" i="16"/>
  <c r="I1639" i="16"/>
  <c r="J1639" i="16"/>
  <c r="R1639" i="16"/>
  <c r="G1290" i="16"/>
  <c r="E1138" i="16"/>
  <c r="X1138" i="16" s="1"/>
  <c r="J1156" i="16"/>
  <c r="J2360" i="16"/>
  <c r="H1732" i="16"/>
  <c r="E2067" i="16"/>
  <c r="X2067" i="16" s="1"/>
  <c r="H2067" i="16"/>
  <c r="I2067" i="16"/>
  <c r="R2067" i="16"/>
  <c r="J2067" i="16"/>
  <c r="F2067" i="16"/>
  <c r="B52" i="4"/>
  <c r="A37" i="10" s="1"/>
  <c r="A25" i="10"/>
  <c r="H1458" i="16"/>
  <c r="H2296" i="16"/>
  <c r="F1732" i="16"/>
  <c r="H1138" i="16"/>
  <c r="J1224" i="16"/>
  <c r="E1312" i="16"/>
  <c r="X1312" i="16" s="1"/>
  <c r="J1544" i="16"/>
  <c r="F2082" i="16"/>
  <c r="F2198" i="16"/>
  <c r="R2216" i="16"/>
  <c r="G2466" i="16"/>
  <c r="G1386" i="16"/>
  <c r="J2186" i="16"/>
  <c r="J2226" i="16"/>
  <c r="F2058" i="16"/>
  <c r="R1034" i="16"/>
  <c r="G1784" i="16"/>
  <c r="F1082" i="16"/>
  <c r="I1158" i="16"/>
  <c r="I1290" i="16"/>
  <c r="F1386" i="16"/>
  <c r="H1392" i="16"/>
  <c r="J1612" i="16"/>
  <c r="H2006" i="16"/>
  <c r="J2270" i="16"/>
  <c r="F2322" i="16"/>
  <c r="H2402" i="16"/>
  <c r="R2488" i="16"/>
  <c r="R1641" i="16"/>
  <c r="E2258" i="16"/>
  <c r="X2258" i="16" s="1"/>
  <c r="H2338" i="16"/>
  <c r="F1602" i="16"/>
  <c r="G2226" i="16"/>
  <c r="F1127" i="16"/>
  <c r="I1312" i="16"/>
  <c r="J2058" i="16"/>
  <c r="E2338" i="16"/>
  <c r="X2338" i="16" s="1"/>
  <c r="G1392" i="16"/>
  <c r="R1051" i="16"/>
  <c r="E1051" i="16"/>
  <c r="X1051" i="16" s="1"/>
  <c r="I1051" i="16"/>
  <c r="G664" i="16"/>
  <c r="I1156" i="16"/>
  <c r="H1380" i="16"/>
  <c r="G1554" i="16"/>
  <c r="F2360" i="16"/>
  <c r="F1930" i="16"/>
  <c r="F2403" i="16"/>
  <c r="E1603" i="16"/>
  <c r="X1603" i="16" s="1"/>
  <c r="J1603" i="16"/>
  <c r="R1603" i="16"/>
  <c r="I1603" i="16"/>
  <c r="F1603" i="16"/>
  <c r="H1603" i="16"/>
  <c r="E2055" i="16"/>
  <c r="X2055" i="16" s="1"/>
  <c r="R2055" i="16"/>
  <c r="J2055" i="16"/>
  <c r="H2055" i="16"/>
  <c r="F2055" i="16"/>
  <c r="I2055" i="16"/>
  <c r="B56" i="4"/>
  <c r="A40" i="10" s="1"/>
  <c r="J1610" i="16"/>
  <c r="I1064" i="16"/>
  <c r="G2442" i="16"/>
  <c r="F1102" i="16"/>
  <c r="R1234" i="16"/>
  <c r="G1346" i="16"/>
  <c r="E1544" i="16"/>
  <c r="X1544" i="16" s="1"/>
  <c r="J1708" i="16"/>
  <c r="R1936" i="16"/>
  <c r="G1994" i="16"/>
  <c r="F2194" i="16"/>
  <c r="J2198" i="16"/>
  <c r="G2360" i="16"/>
  <c r="F2226" i="16"/>
  <c r="H2078" i="16"/>
  <c r="R1600" i="16"/>
  <c r="J1960" i="16"/>
  <c r="J2258" i="16"/>
  <c r="R1930" i="16"/>
  <c r="E1090" i="16"/>
  <c r="X1090" i="16" s="1"/>
  <c r="H1158" i="16"/>
  <c r="I1226" i="16"/>
  <c r="F1392" i="16"/>
  <c r="F1886" i="16"/>
  <c r="E2006" i="16"/>
  <c r="X2006" i="16" s="1"/>
  <c r="E2131" i="16"/>
  <c r="X2131" i="16" s="1"/>
  <c r="D55" i="4"/>
  <c r="R2122" i="16"/>
  <c r="F1770" i="16"/>
  <c r="I2226" i="16"/>
  <c r="I1195" i="16"/>
  <c r="E1224" i="16"/>
  <c r="X1224" i="16" s="1"/>
  <c r="R1302" i="16"/>
  <c r="G1770" i="16"/>
  <c r="J1930" i="16"/>
  <c r="E2442" i="16"/>
  <c r="X2442" i="16" s="1"/>
  <c r="C18" i="10"/>
  <c r="E1483" i="16"/>
  <c r="X1483" i="16" s="1"/>
  <c r="I1483" i="16"/>
  <c r="H1483" i="16"/>
  <c r="J1483" i="16"/>
  <c r="F1483" i="16"/>
  <c r="R1483" i="16"/>
  <c r="H1955" i="16"/>
  <c r="R1955" i="16"/>
  <c r="E1955" i="16"/>
  <c r="X1955" i="16" s="1"/>
  <c r="J1955" i="16"/>
  <c r="J2403" i="16"/>
  <c r="E2403" i="16"/>
  <c r="X2403" i="16" s="1"/>
  <c r="R2403" i="16"/>
  <c r="G2142" i="16"/>
  <c r="F1290" i="16"/>
  <c r="R1519" i="16"/>
  <c r="H1519" i="16"/>
  <c r="J1519" i="16"/>
  <c r="I1519" i="16"/>
  <c r="E1519" i="16"/>
  <c r="X1519" i="16" s="1"/>
  <c r="F1519" i="16"/>
  <c r="D31" i="4"/>
  <c r="G2488" i="16"/>
  <c r="R1210" i="16"/>
  <c r="I1146" i="16"/>
  <c r="G1930" i="16"/>
  <c r="E1034" i="16"/>
  <c r="X1034" i="16" s="1"/>
  <c r="F664" i="16"/>
  <c r="G1102" i="16"/>
  <c r="H1234" i="16"/>
  <c r="F1346" i="16"/>
  <c r="I1708" i="16"/>
  <c r="F1994" i="16"/>
  <c r="I2194" i="16"/>
  <c r="I2360" i="16"/>
  <c r="F1302" i="16"/>
  <c r="J2338" i="16"/>
  <c r="E1158" i="16"/>
  <c r="X1158" i="16" s="1"/>
  <c r="R1226" i="16"/>
  <c r="G1426" i="16"/>
  <c r="E1458" i="16"/>
  <c r="X1458" i="16" s="1"/>
  <c r="H1886" i="16"/>
  <c r="R664" i="16"/>
  <c r="E1302" i="16"/>
  <c r="X1302" i="16" s="1"/>
  <c r="E1930" i="16"/>
  <c r="X1930" i="16" s="1"/>
  <c r="H2082" i="16"/>
  <c r="J1195" i="16"/>
  <c r="J2122" i="16"/>
  <c r="I2442" i="16"/>
  <c r="H2403" i="16"/>
  <c r="H1913" i="16"/>
  <c r="R1913" i="16"/>
  <c r="J1913" i="16"/>
  <c r="I1599" i="16"/>
  <c r="H1599" i="16"/>
  <c r="R1857" i="16"/>
  <c r="F1857" i="16"/>
  <c r="J1069" i="16"/>
  <c r="H1069" i="16"/>
  <c r="F1069" i="16"/>
  <c r="R1069" i="16"/>
  <c r="E1069" i="16"/>
  <c r="X1069" i="16" s="1"/>
  <c r="I1069" i="16"/>
  <c r="C17" i="10"/>
  <c r="C22" i="10"/>
  <c r="C9" i="10"/>
  <c r="C21" i="10"/>
  <c r="C13" i="10"/>
  <c r="C10" i="10"/>
  <c r="C11" i="10"/>
  <c r="F37" i="10"/>
  <c r="H37" i="10" s="1"/>
  <c r="D37" i="10" s="1"/>
  <c r="F47" i="10"/>
  <c r="H47" i="10" s="1"/>
  <c r="D47" i="10" s="1"/>
  <c r="H27" i="10"/>
  <c r="D27" i="10" s="1"/>
  <c r="F32" i="10"/>
  <c r="H32" i="10" s="1"/>
  <c r="D32" i="10" s="1"/>
  <c r="F42" i="10"/>
  <c r="H42" i="10" s="1"/>
  <c r="D42" i="10" s="1"/>
  <c r="F64" i="10"/>
  <c r="G2258" i="16"/>
  <c r="R2258" i="16"/>
  <c r="D16" i="10"/>
  <c r="K63" i="10"/>
  <c r="C63" i="10" s="1"/>
  <c r="D22" i="10"/>
  <c r="K64" i="10"/>
  <c r="C64" i="10" s="1"/>
  <c r="G1610" i="16"/>
  <c r="E1970" i="16"/>
  <c r="X1970" i="16" s="1"/>
  <c r="G2264" i="16"/>
  <c r="J2264" i="16"/>
  <c r="F2264" i="16"/>
  <c r="H2264" i="16"/>
  <c r="C32" i="10"/>
  <c r="C15" i="10"/>
  <c r="F41" i="10"/>
  <c r="H41" i="10" s="1"/>
  <c r="D41" i="10" s="1"/>
  <c r="H26" i="10"/>
  <c r="D26" i="10" s="1"/>
  <c r="F31" i="10"/>
  <c r="H31" i="10" s="1"/>
  <c r="D31" i="10" s="1"/>
  <c r="F50" i="10"/>
  <c r="F63" i="10"/>
  <c r="F36" i="10"/>
  <c r="H36" i="10" s="1"/>
  <c r="D36" i="10" s="1"/>
  <c r="F46" i="10"/>
  <c r="H46" i="10" s="1"/>
  <c r="D46" i="10" s="1"/>
  <c r="C41" i="10"/>
  <c r="H61" i="10"/>
  <c r="D61" i="10" s="1"/>
  <c r="C2" i="10"/>
  <c r="C30" i="10"/>
  <c r="C6" i="10"/>
  <c r="C45" i="10"/>
  <c r="R1319" i="16"/>
  <c r="F1319" i="16"/>
  <c r="J1319" i="16"/>
  <c r="G1319" i="16"/>
  <c r="H1319" i="16"/>
  <c r="I1319" i="16"/>
  <c r="R2503" i="16"/>
  <c r="I2503" i="16"/>
  <c r="E2503" i="16"/>
  <c r="X2503" i="16" s="1"/>
  <c r="J2501" i="16"/>
  <c r="E2501" i="16"/>
  <c r="X2501" i="16" s="1"/>
  <c r="R2501" i="16"/>
  <c r="F48" i="10"/>
  <c r="H48" i="10" s="1"/>
  <c r="F38" i="10"/>
  <c r="H38" i="10" s="1"/>
  <c r="D38" i="10" s="1"/>
  <c r="H28" i="10"/>
  <c r="D28" i="10" s="1"/>
  <c r="F33" i="10"/>
  <c r="H33" i="10" s="1"/>
  <c r="D33" i="10" s="1"/>
  <c r="F43" i="10"/>
  <c r="H43" i="10" s="1"/>
  <c r="D43" i="10" s="1"/>
  <c r="F65" i="10"/>
  <c r="C42" i="10"/>
  <c r="C31" i="10"/>
  <c r="C33" i="10"/>
  <c r="C16"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27" i="10" l="1"/>
  <c r="C47" i="10"/>
  <c r="C38" i="10"/>
  <c r="C46" i="10"/>
  <c r="C61" i="10"/>
  <c r="D48" i="10"/>
  <c r="C48" i="10"/>
  <c r="C37" i="10"/>
  <c r="C28" i="10"/>
  <c r="C26" i="10"/>
  <c r="F59" i="10"/>
  <c r="H59" i="10" s="1"/>
  <c r="F54" i="10"/>
  <c r="H54" i="10" s="1"/>
  <c r="F56" i="10"/>
  <c r="H56" i="10" s="1"/>
  <c r="F53" i="10"/>
  <c r="H53" i="10" s="1"/>
  <c r="F60" i="10"/>
  <c r="H60" i="10" s="1"/>
  <c r="F55" i="10"/>
  <c r="H55" i="10" s="1"/>
  <c r="F58" i="10"/>
  <c r="H58" i="10" s="1"/>
  <c r="F51" i="10"/>
  <c r="H50" i="10"/>
  <c r="C43" i="10"/>
  <c r="C36" i="10"/>
  <c r="X175" i="16"/>
  <c r="X127" i="16"/>
  <c r="X95" i="16"/>
  <c r="X119" i="16"/>
  <c r="X63" i="16"/>
  <c r="X7" i="16"/>
  <c r="X87" i="16"/>
  <c r="X71" i="16"/>
  <c r="X135" i="16"/>
  <c r="X103" i="16"/>
  <c r="X55" i="16"/>
  <c r="X39" i="16"/>
  <c r="X23" i="16"/>
  <c r="X159" i="16"/>
  <c r="X111" i="16"/>
  <c r="X79" i="16"/>
  <c r="X47" i="16"/>
  <c r="X31" i="16"/>
  <c r="X167" i="16"/>
  <c r="X151" i="16"/>
  <c r="X143" i="16"/>
  <c r="X15" i="16"/>
  <c r="G66" i="10"/>
  <c r="D55" i="10" l="1"/>
  <c r="C55" i="10"/>
  <c r="D54" i="10"/>
  <c r="C54" i="10"/>
  <c r="D58" i="10"/>
  <c r="C58" i="10"/>
  <c r="D50" i="10"/>
  <c r="C50" i="10"/>
  <c r="C60" i="10"/>
  <c r="D60" i="10"/>
  <c r="D59" i="10"/>
  <c r="C59" i="10"/>
  <c r="D56" i="10"/>
  <c r="C56" i="10"/>
  <c r="F52" i="10"/>
  <c r="H52" i="10" s="1"/>
  <c r="H51" i="10"/>
  <c r="D53" i="10"/>
  <c r="C53" i="10"/>
  <c r="H66" i="10"/>
  <c r="C66" i="10"/>
  <c r="H67" i="10" l="1"/>
  <c r="D2" i="10" s="1"/>
  <c r="D51" i="10"/>
  <c r="C51" i="10"/>
  <c r="C52" i="10"/>
  <c r="D52"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<sst xmlns="http://schemas.openxmlformats.org/spreadsheetml/2006/main" count="22033" uniqueCount="15678">
  <si>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</si>
  <si>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</si>
  <si>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</si>
  <si>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</si>
  <si>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</si>
  <si>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</si>
  <si>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</si>
  <si>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</si>
  <si>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</si>
  <si>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</si>
  <si>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</si>
  <si>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</si>
  <si>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</si>
  <si>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</si>
  <si>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</si>
  <si>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</si>
  <si>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</si>
  <si>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</si>
  <si>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</si>
  <si>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</si>
  <si>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</si>
  <si>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</si>
  <si>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</si>
  <si>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</si>
  <si>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</si>
  <si>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</si>
  <si>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</si>
  <si>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</si>
  <si>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</si>
  <si>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</si>
  <si>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</si>
  <si>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</si>
  <si>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</si>
  <si>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</si>
  <si>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</si>
  <si>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</si>
  <si>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</si>
  <si>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</si>
  <si>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</si>
  <si>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</si>
  <si>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</si>
  <si>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</si>
  <si>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</si>
  <si>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</si>
  <si>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</si>
  <si>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</si>
  <si>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</si>
  <si>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</si>
  <si>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</si>
  <si>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</si>
  <si>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</si>
  <si>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</si>
  <si>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</si>
  <si>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</si>
  <si>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</si>
  <si>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</si>
  <si>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</si>
  <si>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</si>
  <si>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</si>
  <si>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</si>
  <si>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</si>
  <si>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</si>
  <si>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</si>
  <si>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</si>
  <si>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</si>
  <si>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</si>
  <si>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</si>
  <si>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</si>
  <si>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</si>
  <si>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</si>
  <si>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</si>
  <si>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</si>
  <si>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</si>
  <si>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</si>
  <si>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</si>
  <si>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</si>
  <si>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</si>
  <si>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</si>
  <si>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</si>
  <si>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</si>
  <si>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</si>
  <si>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</si>
  <si>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</si>
  <si>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</si>
  <si>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</si>
  <si>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</si>
  <si>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</si>
  <si>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</si>
  <si>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</si>
  <si>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</si>
  <si>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</si>
  <si>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</si>
  <si>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</si>
  <si>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</si>
  <si>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</si>
  <si>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</si>
  <si>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</si>
  <si>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</si>
  <si>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</si>
  <si>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</si>
  <si>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</si>
  <si>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</si>
  <si>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</si>
  <si>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</si>
  <si>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</si>
  <si>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</si>
  <si>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</si>
  <si>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</si>
  <si>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</si>
  <si>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</si>
  <si>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</si>
  <si>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</si>
  <si>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</si>
  <si>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</si>
  <si>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</si>
  <si>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</si>
  <si>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</si>
  <si>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</si>
  <si>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</si>
  <si>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</si>
  <si>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</si>
  <si>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</si>
  <si>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</si>
  <si>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</si>
  <si>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</si>
  <si>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</si>
  <si>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</si>
  <si>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</si>
  <si>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</si>
  <si>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</si>
  <si>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</si>
  <si>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</si>
  <si>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</si>
  <si>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</si>
  <si>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</si>
  <si>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</si>
  <si>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</si>
  <si>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</si>
  <si>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</si>
  <si>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</si>
  <si>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</si>
  <si>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</si>
  <si>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</si>
  <si>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</si>
  <si>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</si>
  <si>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</si>
  <si>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</si>
  <si>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</si>
  <si>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</si>
  <si>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</si>
  <si>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</si>
  <si>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</si>
  <si>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</si>
  <si>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</si>
  <si>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</si>
  <si>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</si>
  <si>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</si>
  <si>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</si>
  <si>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</si>
  <si>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</si>
  <si>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</si>
  <si>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</si>
  <si>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</si>
  <si>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</si>
  <si>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</si>
  <si>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</si>
  <si>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</si>
  <si>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</si>
  <si>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</si>
  <si>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</si>
  <si>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</si>
  <si>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</si>
  <si>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</si>
  <si>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</si>
  <si>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</si>
  <si>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</si>
  <si>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</si>
  <si>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</si>
  <si>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</si>
  <si>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</si>
  <si>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</si>
  <si>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</si>
  <si>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</si>
  <si>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</si>
  <si>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</si>
  <si>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</si>
  <si>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</si>
  <si>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</si>
  <si>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</si>
  <si>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</si>
  <si>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</si>
  <si>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</si>
  <si>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</si>
  <si>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</si>
  <si>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</si>
  <si>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</si>
  <si>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</si>
  <si>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</si>
  <si>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</si>
  <si>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</si>
  <si>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</si>
  <si>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</si>
  <si>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</si>
  <si>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</si>
  <si>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</si>
  <si>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</si>
  <si>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</si>
  <si>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</si>
  <si>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</si>
  <si>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</si>
  <si>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</si>
  <si>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</si>
  <si>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</si>
  <si>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</si>
  <si>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</si>
  <si>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</si>
  <si>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</si>
  <si>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</si>
  <si>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</si>
  <si>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</si>
  <si>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</si>
  <si>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</si>
  <si>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</si>
  <si>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</si>
  <si>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</si>
  <si>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</si>
  <si>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</si>
  <si>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</si>
  <si>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</si>
  <si>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</si>
  <si>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</si>
  <si>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</si>
  <si>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</si>
  <si>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</si>
  <si>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</si>
  <si>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</si>
  <si>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</si>
  <si>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</si>
  <si>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</si>
  <si>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</si>
  <si>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</si>
  <si>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</si>
  <si>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</si>
  <si>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</si>
  <si>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</si>
  <si>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</si>
  <si>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</si>
  <si>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</si>
  <si>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</si>
  <si>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</si>
  <si>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</si>
  <si>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</si>
  <si>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</si>
  <si>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</si>
  <si>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</si>
  <si>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</si>
  <si>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</si>
  <si>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</si>
  <si>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</si>
  <si>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</si>
  <si>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</si>
  <si>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</si>
  <si>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</si>
  <si>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</si>
  <si>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</si>
  <si>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</si>
  <si>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</si>
  <si>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</si>
  <si>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</si>
  <si>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</si>
  <si>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</si>
  <si>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</si>
  <si>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</si>
  <si>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</si>
  <si>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</si>
  <si>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</si>
  <si>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</si>
  <si>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</si>
  <si>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</si>
  <si>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</si>
  <si>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</si>
  <si>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</si>
  <si>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</si>
  <si>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</si>
  <si>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</si>
  <si>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</si>
  <si>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</si>
  <si>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</si>
  <si>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</si>
  <si>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</si>
  <si>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</si>
  <si>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</si>
  <si>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</si>
  <si>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</si>
  <si>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</si>
  <si>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</si>
  <si>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</si>
  <si>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</si>
  <si>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</si>
  <si>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</si>
  <si>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</si>
  <si>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</si>
  <si>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</si>
  <si>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</si>
  <si>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</si>
  <si>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</si>
  <si>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</si>
  <si>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</si>
  <si>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</si>
  <si>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</si>
  <si>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</si>
  <si>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</si>
  <si>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</si>
  <si>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</si>
  <si>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</si>
  <si>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</si>
  <si>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</si>
  <si>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</si>
  <si>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</si>
  <si>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</si>
  <si>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</si>
  <si>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</si>
  <si>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</si>
  <si>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</si>
  <si>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</si>
  <si>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</si>
  <si>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</si>
  <si>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</si>
  <si>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</si>
  <si>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</si>
  <si>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</si>
  <si>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</si>
  <si>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</si>
  <si>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</si>
  <si>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</si>
  <si>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</si>
  <si>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</si>
  <si>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</si>
  <si>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</si>
  <si>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</si>
  <si>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</si>
  <si>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</si>
  <si>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</si>
  <si>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</si>
  <si>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</si>
  <si>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</si>
  <si>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</si>
  <si>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</si>
  <si>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</si>
  <si>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</si>
  <si>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</si>
  <si>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</si>
  <si>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</si>
  <si>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</si>
  <si>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</si>
  <si>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</si>
  <si>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</si>
  <si>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</si>
  <si>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</si>
  <si>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</si>
  <si>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</si>
  <si>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</si>
  <si>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</si>
  <si>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</si>
  <si>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</si>
  <si>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</si>
  <si>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</si>
  <si>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</si>
  <si>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</si>
  <si>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</si>
  <si>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</si>
  <si>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</si>
  <si>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</si>
  <si>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</si>
  <si>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</si>
  <si>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</si>
  <si>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</si>
  <si>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</si>
  <si>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</si>
  <si>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</si>
  <si>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</si>
  <si>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</si>
  <si>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</si>
  <si>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</si>
  <si>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</si>
  <si>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</si>
  <si>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</si>
  <si>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</si>
  <si>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</si>
  <si>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</si>
  <si>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</si>
  <si>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</si>
  <si>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</si>
  <si>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</si>
  <si>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</si>
  <si>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</si>
  <si>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</si>
  <si>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</si>
  <si>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</si>
  <si>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</si>
  <si>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</si>
  <si>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</si>
  <si>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</si>
  <si>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</si>
  <si>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</si>
  <si>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</si>
  <si>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</si>
  <si>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</si>
  <si>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</si>
  <si>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</si>
  <si>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</si>
  <si>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</si>
  <si>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</si>
  <si>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</si>
  <si>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</si>
  <si>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</si>
  <si>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</si>
  <si>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</si>
  <si>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</si>
  <si>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</si>
  <si>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</si>
  <si>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</si>
  <si>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</si>
  <si>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</si>
  <si>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</si>
  <si>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</si>
  <si>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</si>
  <si>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</si>
  <si>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</si>
  <si>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</si>
  <si>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</si>
  <si>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</si>
  <si>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</si>
  <si>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</si>
  <si>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</si>
  <si>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</si>
  <si>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</si>
  <si>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</si>
  <si>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</si>
  <si>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</si>
  <si>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</si>
  <si>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</si>
  <si>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</si>
  <si>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</si>
  <si>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</si>
  <si>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</si>
  <si>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</si>
  <si>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</si>
  <si>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</si>
  <si>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</si>
  <si>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</si>
  <si>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</si>
  <si>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</si>
  <si>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</si>
  <si>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</si>
  <si>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</si>
  <si>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</si>
  <si>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</si>
  <si>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</si>
  <si>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</si>
  <si>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</si>
  <si>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</si>
  <si>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</si>
  <si>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</si>
  <si>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</si>
  <si>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</si>
  <si>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</si>
  <si>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</si>
  <si>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</si>
  <si>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</si>
  <si>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</si>
  <si>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</si>
  <si>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</si>
  <si>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</si>
  <si>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</si>
  <si>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</si>
  <si>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</si>
  <si>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</si>
  <si>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</si>
  <si>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</si>
  <si>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</si>
  <si>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</si>
  <si>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</si>
  <si>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</si>
  <si>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</si>
  <si>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</si>
  <si>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</si>
  <si>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</si>
  <si>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</si>
  <si>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</si>
  <si>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</si>
  <si>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</si>
  <si>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</si>
  <si>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</si>
  <si>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</si>
  <si>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</si>
  <si>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</si>
  <si>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</si>
  <si>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</si>
  <si>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</si>
  <si>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</si>
  <si>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</si>
  <si>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</si>
  <si>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</si>
  <si>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</si>
  <si>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</si>
  <si>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</si>
  <si>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</si>
  <si>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</si>
  <si>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</si>
  <si>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</si>
  <si>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</si>
  <si>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</si>
  <si>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</si>
  <si>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</si>
  <si>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</si>
  <si>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</si>
  <si>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</si>
  <si>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</si>
  <si>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</si>
  <si>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</si>
  <si>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</si>
  <si>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</si>
  <si>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</si>
  <si>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</si>
  <si>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</si>
  <si>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</si>
  <si>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</si>
  <si>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</si>
  <si>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</si>
  <si>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</si>
  <si>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</si>
  <si>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</si>
  <si>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</si>
  <si>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</si>
  <si>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</si>
  <si>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</si>
  <si>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</si>
  <si>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</si>
  <si>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</si>
  <si>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</si>
  <si>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</si>
  <si>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</si>
  <si>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</si>
  <si>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</si>
  <si>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</si>
  <si>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</si>
  <si>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</si>
  <si>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</si>
  <si>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</si>
  <si>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</si>
  <si>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</si>
  <si>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</si>
  <si>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</si>
  <si>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</si>
  <si>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</si>
  <si>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</si>
  <si>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</si>
  <si>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</si>
  <si>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</si>
  <si>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</si>
  <si>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</si>
  <si>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</si>
  <si>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</si>
  <si>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</si>
  <si>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</si>
  <si>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</si>
  <si>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</si>
  <si>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</si>
  <si>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</si>
  <si>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</si>
  <si>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</si>
  <si>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</si>
  <si>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</si>
  <si>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</si>
  <si>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</si>
  <si>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</si>
  <si>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</si>
  <si>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</si>
  <si>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</si>
  <si>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</si>
  <si>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</si>
  <si>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</si>
  <si>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</si>
  <si>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</si>
  <si>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</si>
  <si>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</si>
  <si>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</si>
  <si>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</si>
  <si>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</si>
  <si>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</si>
  <si>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</si>
  <si>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</si>
  <si>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</si>
  <si>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</si>
  <si>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</si>
  <si>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</si>
  <si>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</si>
  <si>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</si>
  <si>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</si>
  <si>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</si>
  <si>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</si>
  <si>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</si>
  <si>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</si>
  <si>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</si>
  <si>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</si>
  <si>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</si>
  <si>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</si>
  <si>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</si>
  <si>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</si>
  <si>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</si>
  <si>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</si>
  <si>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</si>
  <si>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</si>
  <si>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</si>
  <si>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</si>
  <si>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</si>
  <si>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</si>
  <si>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</si>
  <si>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</si>
  <si>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</si>
  <si>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</si>
  <si>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</si>
  <si>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</si>
  <si>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</si>
  <si>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</si>
  <si>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</si>
  <si>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</si>
  <si>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</si>
  <si>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</si>
  <si>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</si>
  <si>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</si>
  <si>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</si>
  <si>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</si>
  <si>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</si>
  <si>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</si>
  <si>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</si>
  <si>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</si>
  <si>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</si>
  <si>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</si>
  <si>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</si>
  <si>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</si>
  <si>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</si>
  <si>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</si>
  <si>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</si>
  <si>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</si>
  <si>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</si>
  <si>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</si>
  <si>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</si>
  <si>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</si>
  <si>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</si>
  <si>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</si>
  <si>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</si>
  <si>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</si>
  <si>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</si>
  <si>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</si>
  <si>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</si>
  <si>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</si>
  <si>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</si>
  <si>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</si>
  <si>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</si>
  <si>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</si>
  <si>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</si>
  <si>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</si>
  <si>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</si>
  <si>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</si>
  <si>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</si>
  <si>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</si>
  <si>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</si>
  <si>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</si>
  <si>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</si>
  <si>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</si>
  <si>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</si>
  <si>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</si>
  <si>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</si>
  <si>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</si>
  <si>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</si>
  <si>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</si>
  <si>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</si>
  <si>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</si>
  <si>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</si>
  <si>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</si>
  <si>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</si>
  <si>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</si>
  <si>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</si>
  <si>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</si>
  <si>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</si>
  <si>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</si>
  <si>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</si>
  <si>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</si>
  <si>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</si>
  <si>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</si>
  <si>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</si>
  <si>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</si>
  <si>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</si>
  <si>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</si>
  <si>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</si>
  <si>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</si>
  <si>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</si>
  <si>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</si>
  <si>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</si>
  <si>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</si>
  <si>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</si>
  <si>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</si>
  <si>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</si>
  <si>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</si>
  <si>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</si>
  <si>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</si>
  <si>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</si>
  <si>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</si>
  <si>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</si>
  <si>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</si>
  <si>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</si>
  <si>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</si>
  <si>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</si>
  <si>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</si>
  <si>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</si>
  <si>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</si>
  <si>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</si>
  <si>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</si>
  <si>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</si>
  <si>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</si>
  <si>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</si>
  <si>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</si>
  <si>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</si>
  <si>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</si>
  <si>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</si>
  <si>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</si>
  <si>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</si>
  <si>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</si>
  <si>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</si>
  <si>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</si>
  <si>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</si>
  <si>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</si>
  <si>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</si>
  <si>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</si>
  <si>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</si>
  <si>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</si>
  <si>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</si>
  <si>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</si>
  <si>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</si>
  <si>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</si>
  <si>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</si>
  <si>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</si>
  <si>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</si>
  <si>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</si>
  <si>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</si>
  <si>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</si>
  <si>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</si>
  <si>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</si>
  <si>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</si>
  <si>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</si>
  <si>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</si>
  <si>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</si>
  <si>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</si>
  <si>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</si>
  <si>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</si>
  <si>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</si>
  <si>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</si>
  <si>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</si>
  <si>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</si>
  <si>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</si>
  <si>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</si>
  <si>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</si>
  <si>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</si>
  <si>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</si>
  <si>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</si>
  <si>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</si>
  <si>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</si>
  <si>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</si>
  <si>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</si>
  <si>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</si>
  <si>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</si>
  <si>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</si>
  <si>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</si>
  <si>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</si>
  <si>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</si>
  <si>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</si>
  <si>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</si>
  <si>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</si>
  <si>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</si>
  <si>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</si>
  <si>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</si>
  <si>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</si>
  <si>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</si>
  <si>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</si>
  <si>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</si>
  <si>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</si>
  <si>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</si>
  <si>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</si>
  <si>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</si>
  <si>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</si>
  <si>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</si>
  <si>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</si>
  <si>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</si>
  <si>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</si>
  <si>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</si>
  <si>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</si>
  <si>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</si>
  <si>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</si>
  <si>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</si>
  <si>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</si>
  <si>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</si>
  <si>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</si>
  <si>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</si>
  <si>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</si>
  <si>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</si>
  <si>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</si>
  <si>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</si>
  <si>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</si>
  <si>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</si>
  <si>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</si>
  <si>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</si>
  <si>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</si>
  <si>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</si>
  <si>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</si>
  <si>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</si>
  <si>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</si>
  <si>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</si>
  <si>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</si>
  <si>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</si>
  <si>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</si>
  <si>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</si>
  <si>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</si>
  <si>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</si>
  <si>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</si>
  <si>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</si>
  <si>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</si>
  <si>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</si>
  <si>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</si>
  <si>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</si>
  <si>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</si>
  <si>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</si>
  <si>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</si>
  <si>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</si>
  <si>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</si>
  <si>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</si>
  <si>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</si>
  <si>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</si>
  <si>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</si>
  <si>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</si>
  <si>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</si>
  <si>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</si>
  <si>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</si>
  <si>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</si>
  <si>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</si>
  <si>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</si>
  <si>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</si>
  <si>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</si>
  <si>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</si>
  <si>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</si>
  <si>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</si>
  <si>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</si>
  <si>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</si>
  <si>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</si>
  <si>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</si>
  <si>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</si>
  <si>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</si>
  <si>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</si>
  <si>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</si>
  <si>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</si>
  <si>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</si>
  <si>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</si>
  <si>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</si>
  <si>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</si>
  <si>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</si>
  <si>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</si>
  <si>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</si>
  <si>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</si>
  <si>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</si>
  <si>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</si>
  <si>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</si>
  <si>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</si>
  <si>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</si>
  <si>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</si>
  <si>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</si>
  <si>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</si>
  <si>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</si>
  <si>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</si>
  <si>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</si>
  <si>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</si>
  <si>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</si>
  <si>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</si>
  <si>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</si>
  <si>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</si>
  <si>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</si>
  <si>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</si>
  <si>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</si>
  <si>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</si>
  <si>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</si>
  <si>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</si>
  <si>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</si>
  <si>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</si>
  <si>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</si>
  <si>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</si>
  <si>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</si>
  <si>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</si>
  <si>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</si>
  <si>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</si>
  <si>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</si>
  <si>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</si>
  <si>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</si>
  <si>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</si>
  <si>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</si>
  <si>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</si>
  <si>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</si>
  <si>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</si>
  <si>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</si>
  <si>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</si>
  <si>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</si>
  <si>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</si>
  <si>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</si>
  <si>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</si>
  <si>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</si>
  <si>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</si>
  <si>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</si>
  <si>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</si>
  <si>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</si>
  <si>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</si>
  <si>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</si>
  <si>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</si>
  <si>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</si>
  <si>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</si>
  <si>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</si>
  <si>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</si>
  <si>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</si>
  <si>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</si>
  <si>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</si>
  <si>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</si>
  <si>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</si>
  <si>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</si>
  <si>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</si>
  <si>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</si>
  <si>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</si>
  <si>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</si>
  <si>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</si>
  <si>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</si>
  <si>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</si>
  <si>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</si>
  <si>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</si>
  <si>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</si>
  <si>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</si>
  <si>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</si>
  <si>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</si>
  <si>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</si>
  <si>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</si>
  <si>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</si>
  <si>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</si>
  <si>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</si>
  <si>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</si>
  <si>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</si>
  <si>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</si>
  <si>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</si>
  <si>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</si>
  <si>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</si>
  <si>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</si>
  <si>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</si>
  <si>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</si>
  <si>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</si>
  <si>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</si>
  <si>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</si>
  <si>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</si>
  <si>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</si>
  <si>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</si>
  <si>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</si>
  <si>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</si>
  <si>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</si>
  <si>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</si>
  <si>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</si>
  <si>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</si>
  <si>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</si>
  <si>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</si>
  <si>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</si>
  <si>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</si>
  <si>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</si>
  <si>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</si>
  <si>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</si>
  <si>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</si>
  <si>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</si>
  <si>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</si>
  <si>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</si>
  <si>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</si>
  <si>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</si>
  <si>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</si>
  <si>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</si>
  <si>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</si>
  <si>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</si>
  <si>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</si>
  <si>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</si>
  <si>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</si>
  <si>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</si>
  <si>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</si>
  <si>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</si>
  <si>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</si>
  <si>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</si>
  <si>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</si>
  <si>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</si>
  <si>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</si>
  <si>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</si>
  <si>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</si>
  <si>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</si>
  <si>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</si>
  <si>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</si>
  <si>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</si>
  <si>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</si>
  <si>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</si>
  <si>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</si>
  <si>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</si>
  <si>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</si>
  <si>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</si>
  <si>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</si>
  <si>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</si>
  <si>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</si>
  <si>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</si>
  <si>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</si>
  <si>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</si>
  <si>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</si>
  <si>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</si>
  <si>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</si>
  <si>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</si>
  <si>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</si>
  <si>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</si>
  <si>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</si>
  <si>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</si>
  <si>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</si>
  <si>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</si>
  <si>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</si>
  <si>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</si>
  <si>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</si>
  <si>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</si>
  <si>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</si>
  <si>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</si>
  <si>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</si>
  <si>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</si>
  <si>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</si>
  <si>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</si>
  <si>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</si>
  <si>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</si>
  <si>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</si>
  <si>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</si>
  <si>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</si>
  <si>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</si>
  <si>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</si>
  <si>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</si>
  <si>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</si>
  <si>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</si>
  <si>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</si>
  <si>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</si>
  <si>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</si>
  <si>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</si>
  <si>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</si>
  <si>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</si>
  <si>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</si>
  <si>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</si>
  <si>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</si>
  <si>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</si>
  <si>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</si>
  <si>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</si>
  <si>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</si>
  <si>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</si>
  <si>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</si>
  <si>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</si>
  <si>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</si>
  <si>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</si>
  <si>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</si>
  <si>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</si>
  <si>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</si>
  <si>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</si>
  <si>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</si>
  <si>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</si>
  <si>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</si>
  <si>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</si>
  <si>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</si>
  <si>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</si>
  <si>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</si>
  <si>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</si>
  <si>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</si>
  <si>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</si>
  <si>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</si>
  <si>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</si>
  <si>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</si>
  <si>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</si>
  <si>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</si>
  <si>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</si>
  <si>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</si>
  <si>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</si>
  <si>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</si>
  <si>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</si>
  <si>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</si>
  <si>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</si>
  <si>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</si>
  <si>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</si>
  <si>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</si>
  <si>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</si>
  <si>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</si>
  <si>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</si>
  <si>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</si>
  <si>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</si>
  <si>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</si>
  <si>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</si>
  <si>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</si>
  <si>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</si>
  <si>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</si>
  <si>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</si>
  <si>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</si>
  <si>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</si>
  <si>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</si>
  <si>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</si>
  <si>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</si>
  <si>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</si>
  <si>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</si>
  <si>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</si>
  <si>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</si>
  <si>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</si>
  <si>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</si>
  <si>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</si>
  <si>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</si>
  <si>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</si>
  <si>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</si>
  <si>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</si>
  <si>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</si>
  <si>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</si>
  <si>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</si>
  <si>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</si>
  <si>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</si>
  <si>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</si>
  <si>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</si>
  <si>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</si>
  <si>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</si>
  <si>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</si>
  <si>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</si>
  <si>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</si>
  <si>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</si>
  <si>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</si>
  <si>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</si>
  <si>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</si>
  <si>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</si>
  <si>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</si>
  <si>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</si>
  <si>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</si>
  <si>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</si>
  <si>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</si>
  <si>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</si>
  <si>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</si>
  <si>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</si>
  <si>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</si>
  <si>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</si>
  <si>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</si>
  <si>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</si>
  <si>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</si>
  <si>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</si>
  <si>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</si>
  <si>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</si>
  <si>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</si>
  <si>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</si>
  <si>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</si>
  <si>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</si>
  <si>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</si>
  <si>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</si>
  <si>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</si>
  <si>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</si>
  <si>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</si>
  <si>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</si>
  <si>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</si>
  <si>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</si>
  <si>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</si>
  <si>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</si>
  <si>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</si>
  <si>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</si>
  <si>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</si>
  <si>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</si>
  <si>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</si>
  <si>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</si>
  <si>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</si>
  <si>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</si>
  <si>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</si>
  <si>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</si>
  <si>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</si>
  <si>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</si>
  <si>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</si>
  <si>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</si>
  <si>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</si>
  <si>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</si>
  <si>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</si>
  <si>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</si>
  <si>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</si>
  <si>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</si>
  <si>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</si>
  <si>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</si>
  <si>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</si>
  <si>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</si>
  <si>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</si>
  <si>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</si>
  <si>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</si>
  <si>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</si>
  <si>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</si>
  <si>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</si>
  <si>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</si>
  <si>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</si>
  <si>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</si>
  <si>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</si>
  <si>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</si>
  <si>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</si>
  <si>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</si>
  <si>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</si>
  <si>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</si>
  <si>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</si>
  <si>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</si>
  <si>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</si>
  <si>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</si>
  <si>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</si>
  <si>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</si>
  <si>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</si>
  <si>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</si>
  <si>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</si>
  <si>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</si>
  <si>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</si>
  <si>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</si>
  <si>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</si>
  <si>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</si>
  <si>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</si>
  <si>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</si>
  <si>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</si>
  <si>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</si>
  <si>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</si>
  <si>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</si>
  <si>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</si>
  <si>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</si>
  <si>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</si>
  <si>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</si>
  <si>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</si>
  <si>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</si>
  <si>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</si>
  <si>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</si>
  <si>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</si>
  <si>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</si>
  <si>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</si>
  <si>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</si>
  <si>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</si>
  <si>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</si>
  <si>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</si>
  <si>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</si>
  <si>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</si>
  <si>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</si>
  <si>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</si>
  <si>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</si>
  <si>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</si>
  <si>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</si>
  <si>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</si>
  <si>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</si>
  <si>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</si>
  <si>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</si>
  <si>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</si>
  <si>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</si>
  <si>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</si>
  <si>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</si>
  <si>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</si>
  <si>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</si>
  <si>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</si>
  <si>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</si>
  <si>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</si>
  <si>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</si>
  <si>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</si>
  <si>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</si>
  <si>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</si>
  <si>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</si>
  <si>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</si>
  <si>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</si>
  <si>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</si>
  <si>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</si>
  <si>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</si>
  <si>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</si>
  <si>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</si>
  <si>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</si>
  <si>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</si>
  <si>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</si>
  <si>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</si>
  <si>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</si>
  <si>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</si>
  <si>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</si>
  <si>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</si>
  <si>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</si>
  <si>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</si>
  <si>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</si>
  <si>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</si>
  <si>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</si>
  <si>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</si>
  <si>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</si>
  <si>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</si>
  <si>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</si>
  <si>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</si>
  <si>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</si>
  <si>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</si>
  <si>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</si>
  <si>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</si>
  <si>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</si>
  <si>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</si>
  <si>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</si>
  <si>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</si>
  <si>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</si>
  <si>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</si>
  <si>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</si>
  <si>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</si>
  <si>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</si>
  <si>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</si>
  <si>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</si>
  <si>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</si>
  <si>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</si>
  <si>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</si>
  <si>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</si>
  <si>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</si>
  <si>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</si>
  <si>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</si>
  <si>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</si>
  <si>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</si>
  <si>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</si>
  <si>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</si>
  <si>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</si>
  <si>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</si>
  <si>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</si>
  <si>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</si>
  <si>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</si>
  <si>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</si>
  <si>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</si>
  <si>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</si>
  <si>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</si>
  <si>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</si>
  <si>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</si>
  <si>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</si>
  <si>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</si>
  <si>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</si>
  <si>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</si>
  <si>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</si>
  <si>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</si>
  <si>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</si>
  <si>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</si>
  <si>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</si>
  <si>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</si>
  <si>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</si>
  <si>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</si>
  <si>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</si>
  <si>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</si>
  <si>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</si>
  <si>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</si>
  <si>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</si>
  <si>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</si>
  <si>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</si>
  <si>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</si>
  <si>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</si>
  <si>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</si>
  <si>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</si>
  <si>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</si>
  <si>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</si>
  <si>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</si>
  <si>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</si>
  <si>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</si>
  <si>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</si>
  <si>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</si>
  <si>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</si>
  <si>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</si>
  <si>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</si>
  <si>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</si>
  <si>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</si>
  <si>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</si>
  <si>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</si>
  <si>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</si>
  <si>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</si>
  <si>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</si>
  <si>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</si>
  <si>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</si>
  <si>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</si>
  <si>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</si>
  <si>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</si>
  <si>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</si>
  <si>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</si>
  <si>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</si>
  <si>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</si>
  <si>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</si>
  <si>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</si>
  <si>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</si>
  <si>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</si>
  <si>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</si>
  <si>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</si>
  <si>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</si>
  <si>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</si>
  <si>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</si>
  <si>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</si>
  <si>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</si>
  <si>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</si>
  <si>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</si>
  <si>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</si>
  <si>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</si>
  <si>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</si>
  <si>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</si>
  <si>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</si>
  <si>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</si>
  <si>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</si>
  <si>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</si>
  <si>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</si>
  <si>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</si>
  <si>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</si>
  <si>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</si>
  <si>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</si>
  <si>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</si>
  <si>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</si>
  <si>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</si>
  <si>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</si>
  <si>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</si>
  <si>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</si>
  <si>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</si>
  <si>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</si>
  <si>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</si>
  <si>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</si>
  <si>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</si>
  <si>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</si>
  <si>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</si>
  <si>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</si>
  <si>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</si>
  <si>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</si>
  <si>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</si>
  <si>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</si>
  <si>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</si>
  <si>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</si>
  <si>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</si>
  <si>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</si>
  <si>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</si>
  <si>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</si>
  <si>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</si>
  <si>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</si>
  <si>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</si>
  <si>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</si>
  <si>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</si>
  <si>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</si>
  <si>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</si>
  <si>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</si>
  <si>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</si>
  <si>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</si>
  <si>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</si>
  <si>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</si>
  <si>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</si>
  <si>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</si>
  <si>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</si>
  <si>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</si>
  <si>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</si>
  <si>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</si>
  <si>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</si>
  <si>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</si>
  <si>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</si>
  <si>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</si>
  <si>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</si>
  <si>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</si>
  <si>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</si>
  <si>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</si>
  <si>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</si>
  <si>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</si>
  <si>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</si>
  <si>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</si>
  <si>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</si>
  <si>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</si>
  <si>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</si>
  <si>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</si>
  <si>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</si>
  <si>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</si>
  <si>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</si>
  <si>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</si>
  <si>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</si>
  <si>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</si>
  <si>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</si>
  <si>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</si>
  <si>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</si>
  <si>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</si>
  <si>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</si>
  <si>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</si>
  <si>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</si>
  <si>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</si>
  <si>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</si>
  <si>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</si>
  <si>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</si>
  <si>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</si>
  <si>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</si>
  <si>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</si>
  <si>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</si>
  <si>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</si>
  <si>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</si>
  <si>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</si>
  <si>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</si>
  <si>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</si>
  <si>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</si>
  <si>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</si>
  <si>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</si>
  <si>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</si>
  <si>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</si>
  <si>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</si>
  <si>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</si>
  <si>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</si>
  <si>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</si>
  <si>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</si>
  <si>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</si>
  <si>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</si>
  <si>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</si>
  <si>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</si>
  <si>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</si>
  <si>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</si>
  <si>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</si>
  <si>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</si>
  <si>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</si>
  <si>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</si>
  <si>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</si>
  <si>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</si>
  <si>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</si>
  <si>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</si>
  <si>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</si>
  <si>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</si>
  <si>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</si>
  <si>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</si>
  <si>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</si>
  <si>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</si>
  <si>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</si>
  <si>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</si>
  <si>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</si>
  <si>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</si>
  <si>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</si>
  <si>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</si>
  <si>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</si>
  <si>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</si>
  <si>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</si>
  <si>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</si>
  <si>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</si>
  <si>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</si>
  <si>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</si>
  <si>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</si>
  <si>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</si>
  <si>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</si>
  <si>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</si>
  <si>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</si>
  <si>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</si>
  <si>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</si>
  <si>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</si>
  <si>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</si>
  <si>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</si>
  <si>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</si>
  <si>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</si>
  <si>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</si>
  <si>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</si>
  <si>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</si>
  <si>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</si>
  <si>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</si>
  <si>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</si>
  <si>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</si>
  <si>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</si>
  <si>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</si>
  <si>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</si>
  <si>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</si>
  <si>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</si>
  <si>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</si>
  <si>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</si>
  <si>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</si>
  <si>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</si>
  <si>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</si>
  <si>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</si>
  <si>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</si>
  <si>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</si>
  <si>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</si>
  <si>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</si>
  <si>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</si>
  <si>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</si>
  <si>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</si>
  <si>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</si>
  <si>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</si>
  <si>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</si>
  <si>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</si>
  <si>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</si>
  <si>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</si>
  <si>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</si>
  <si>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</si>
  <si>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</si>
  <si>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</si>
  <si>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</si>
  <si>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</si>
  <si>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</si>
  <si>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</si>
  <si>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</si>
  <si>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</si>
  <si>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</si>
  <si>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</si>
  <si>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</si>
  <si>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</si>
  <si>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</si>
  <si>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</si>
  <si>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</si>
  <si>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</si>
  <si>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</si>
  <si>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</si>
  <si>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</si>
  <si>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</si>
  <si>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</si>
  <si>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</si>
  <si>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</si>
  <si>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</si>
  <si>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</si>
  <si>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</si>
  <si>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</si>
  <si>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</si>
  <si>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</si>
  <si>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</si>
  <si>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</si>
  <si>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</si>
  <si>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</si>
  <si>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</si>
  <si>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</si>
  <si>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</si>
  <si>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</si>
  <si>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</si>
  <si>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</si>
  <si>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</si>
  <si>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</si>
  <si>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</si>
  <si>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</si>
  <si>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</si>
  <si>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</si>
  <si>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</si>
  <si>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</si>
  <si>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</si>
  <si>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</si>
  <si>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</si>
  <si>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</si>
  <si>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</si>
  <si>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</si>
  <si>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</si>
  <si>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</si>
  <si>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</si>
  <si>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</si>
  <si>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</si>
  <si>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</si>
  <si>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</si>
  <si>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</si>
  <si>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</si>
  <si>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</si>
  <si>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</si>
  <si>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</si>
  <si>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</si>
  <si>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</si>
  <si>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</si>
  <si>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</si>
  <si>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</si>
  <si>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</si>
  <si>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</si>
  <si>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</si>
  <si>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</si>
  <si>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</si>
  <si>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</si>
  <si>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</si>
  <si>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</si>
  <si>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</si>
  <si>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</si>
  <si>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</si>
  <si>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</si>
  <si>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</si>
  <si>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</si>
  <si>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</si>
  <si>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</si>
  <si>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</si>
  <si>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</si>
  <si>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</si>
  <si>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</si>
  <si>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</si>
  <si>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</si>
  <si>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</si>
  <si>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</si>
  <si>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</si>
  <si>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</si>
  <si>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</si>
  <si>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</si>
  <si>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</si>
  <si>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</si>
  <si>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</si>
  <si>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</si>
  <si>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</si>
  <si>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</si>
  <si>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</si>
  <si>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</si>
  <si>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</si>
  <si>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</si>
  <si>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</si>
  <si>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</si>
  <si>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</si>
  <si>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</si>
  <si>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</si>
  <si>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</si>
  <si>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</si>
  <si>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</si>
  <si>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</si>
  <si>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</si>
  <si>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</si>
  <si>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</si>
  <si>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</si>
  <si>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</si>
  <si>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</si>
  <si>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</si>
  <si>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</si>
  <si>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</si>
  <si>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</si>
  <si>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</si>
  <si>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</si>
  <si>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</si>
  <si>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</si>
  <si>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</si>
  <si>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</si>
  <si>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</si>
  <si>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</si>
  <si>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</si>
  <si>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</si>
  <si>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</si>
  <si>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</si>
  <si>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</si>
  <si>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</si>
  <si>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</si>
  <si>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</si>
  <si>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</si>
  <si>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</si>
  <si>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</si>
  <si>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</si>
  <si>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</si>
  <si>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</si>
  <si>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</si>
  <si>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</si>
  <si>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</si>
  <si>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</si>
  <si>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</si>
  <si>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</si>
  <si>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</si>
  <si>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</si>
  <si>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</si>
  <si>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</si>
  <si>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</si>
  <si>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</si>
  <si>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</si>
  <si>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</si>
  <si>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</si>
  <si>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</si>
  <si>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</si>
  <si>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</si>
  <si>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</si>
  <si>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</si>
  <si>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</si>
  <si>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</si>
  <si>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</si>
  <si>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</si>
  <si>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</si>
  <si>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</si>
  <si>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</si>
  <si>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</si>
  <si>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</si>
  <si>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</si>
  <si>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</si>
  <si>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</si>
  <si>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</si>
  <si>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</si>
  <si>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</si>
  <si>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</si>
  <si>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</si>
  <si>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</si>
  <si>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</si>
  <si>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</si>
  <si>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</si>
  <si>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</si>
  <si>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</si>
  <si>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</si>
  <si>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</si>
  <si>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</si>
  <si>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</si>
  <si>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</si>
  <si>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</si>
  <si>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</si>
  <si>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</si>
  <si>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</si>
  <si>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</si>
  <si>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</si>
  <si>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</si>
  <si>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</si>
  <si>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</si>
  <si>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</si>
  <si>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</si>
  <si>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</si>
  <si>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</si>
  <si>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</si>
  <si>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</si>
  <si>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</si>
  <si>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</si>
  <si>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</si>
  <si>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</si>
  <si>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</si>
  <si>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</si>
  <si>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</si>
  <si>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</si>
  <si>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</si>
  <si>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</si>
  <si>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</si>
  <si>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</si>
  <si>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</si>
  <si>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</si>
  <si>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</si>
  <si>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</si>
  <si>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</si>
  <si>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</si>
  <si>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</si>
  <si>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</si>
  <si>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</si>
  <si>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</si>
  <si>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</si>
  <si>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</si>
  <si>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</si>
  <si>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</si>
  <si>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</si>
  <si>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</si>
  <si>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</si>
  <si>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</si>
  <si>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</si>
  <si>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</si>
  <si>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</si>
  <si>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</si>
  <si>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</si>
  <si>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</si>
  <si>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</si>
  <si>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</si>
  <si>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</si>
  <si>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</si>
  <si>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</si>
  <si>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</si>
  <si>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</si>
  <si>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</si>
  <si>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</si>
  <si>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</si>
  <si>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</si>
  <si>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</si>
  <si>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</si>
  <si>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</si>
  <si>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</si>
  <si>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</si>
  <si>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</si>
  <si>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</si>
  <si>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</si>
  <si>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</si>
  <si>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</si>
  <si>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</si>
  <si>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</si>
  <si>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</si>
  <si>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</si>
  <si>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</si>
  <si>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</si>
  <si>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</si>
  <si>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</si>
  <si>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</si>
  <si>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</si>
  <si>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</si>
  <si>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</si>
  <si>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</si>
  <si>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</si>
  <si>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</si>
  <si>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</si>
  <si>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</si>
  <si>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</si>
  <si>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</si>
  <si>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</si>
  <si>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</si>
  <si>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</si>
  <si>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</si>
  <si>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</si>
  <si>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</si>
  <si>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</si>
  <si>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</si>
  <si>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</si>
  <si>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</si>
  <si>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</si>
  <si>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</si>
  <si>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</si>
  <si>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</si>
  <si>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</si>
  <si>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</si>
  <si>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</si>
  <si>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</si>
  <si>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</si>
  <si>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</si>
  <si>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</si>
  <si>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</si>
  <si>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</si>
  <si>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</si>
  <si>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</si>
  <si>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</si>
  <si>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</si>
  <si>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</si>
  <si>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</si>
  <si>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</si>
  <si>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</si>
  <si>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</si>
  <si>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</si>
  <si>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</si>
  <si>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</si>
  <si>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</si>
  <si>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</si>
  <si>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</si>
  <si>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</si>
  <si>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</si>
  <si>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</si>
  <si>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</si>
  <si>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</si>
  <si>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</si>
  <si>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</si>
  <si>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</si>
  <si>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</si>
  <si>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</si>
  <si>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</si>
  <si>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</si>
  <si>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</si>
  <si>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</si>
  <si>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</si>
  <si>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</si>
  <si>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</si>
  <si>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</si>
  <si>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</si>
  <si>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</si>
  <si>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</si>
  <si>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</si>
  <si>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</si>
  <si>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</si>
  <si>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</si>
  <si>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</si>
  <si>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</si>
  <si>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</si>
  <si>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</si>
  <si>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</si>
  <si>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</si>
  <si>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</si>
  <si>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</si>
  <si>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</si>
  <si>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</si>
  <si>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</si>
  <si>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</si>
  <si>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</si>
  <si>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</si>
  <si>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</si>
  <si>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</si>
  <si>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</si>
  <si>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</si>
  <si>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</si>
  <si>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</si>
  <si>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</si>
  <si>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</si>
  <si>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</si>
  <si>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</si>
  <si>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</si>
  <si>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</si>
  <si>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</si>
  <si>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</si>
  <si>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</si>
  <si>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</si>
  <si>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</si>
  <si>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</si>
  <si>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</si>
  <si>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</si>
  <si>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</si>
  <si>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</si>
  <si>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</si>
  <si>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</si>
  <si>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</si>
  <si>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</si>
  <si>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</si>
  <si>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</si>
  <si>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</si>
  <si>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</si>
  <si>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</si>
  <si>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</si>
  <si>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</si>
  <si>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</si>
  <si>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</si>
  <si>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</si>
  <si>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</si>
  <si>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</si>
  <si>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</si>
  <si>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</si>
  <si>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</si>
  <si>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</si>
  <si>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</si>
  <si>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</si>
  <si>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</si>
  <si>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</si>
  <si>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</si>
  <si>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</si>
  <si>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</si>
  <si>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</si>
  <si>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</si>
  <si>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</si>
  <si>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</si>
  <si>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</si>
  <si>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</si>
  <si>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</si>
  <si>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</si>
  <si>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</si>
  <si>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</si>
  <si>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</si>
  <si>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</si>
  <si>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</si>
  <si>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</si>
  <si>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</si>
  <si>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</si>
  <si>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</si>
  <si>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</si>
  <si>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</si>
  <si>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</si>
  <si>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</si>
  <si>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</si>
  <si>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</si>
  <si>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</si>
  <si>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</si>
  <si>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</si>
  <si>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</si>
  <si>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</si>
  <si>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</si>
  <si>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</si>
  <si>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</si>
  <si>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</si>
  <si>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</si>
  <si>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</si>
  <si>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</si>
  <si>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</si>
  <si>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</si>
  <si>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</si>
  <si>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</si>
  <si>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</si>
  <si>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</si>
  <si>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</si>
  <si>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</si>
  <si>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</si>
  <si>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</si>
  <si>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</si>
  <si>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</si>
  <si>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</si>
  <si>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</si>
  <si>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</si>
  <si>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</si>
  <si>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</si>
  <si>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</si>
  <si>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</si>
  <si>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</si>
  <si>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</si>
  <si>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</si>
  <si>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</si>
  <si>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</si>
  <si>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</si>
  <si>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</si>
  <si>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</si>
  <si>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</si>
  <si>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</si>
  <si>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</si>
  <si>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</si>
  <si>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</si>
  <si>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</si>
  <si>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</si>
  <si>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</si>
  <si>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</si>
  <si>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</si>
  <si>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</si>
  <si>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</si>
  <si>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</si>
  <si>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</si>
  <si>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</si>
  <si>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</si>
  <si>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</si>
  <si>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</si>
  <si>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</si>
  <si>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</si>
  <si>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</si>
  <si>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</si>
  <si>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</si>
  <si>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</si>
  <si>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</si>
  <si>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</si>
  <si>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</si>
  <si>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</si>
  <si>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</si>
  <si>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</si>
  <si>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</si>
  <si>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</si>
  <si>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</si>
  <si>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</si>
  <si>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</si>
  <si>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</si>
  <si>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</si>
  <si>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</si>
  <si>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</si>
  <si>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</si>
  <si>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</si>
  <si>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</si>
  <si>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</si>
  <si>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</si>
  <si>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</si>
  <si>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</si>
  <si>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</si>
  <si>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</si>
  <si>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</si>
  <si>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</si>
  <si>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</si>
  <si>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</si>
  <si>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</si>
  <si>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</si>
  <si>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</si>
  <si>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</si>
  <si>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</si>
  <si>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</si>
  <si>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</si>
  <si>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</si>
  <si>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</si>
  <si>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</si>
  <si>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</si>
  <si>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</si>
  <si>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</si>
  <si>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</si>
  <si>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</si>
  <si>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</si>
  <si>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</si>
  <si>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</si>
  <si>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</si>
  <si>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</si>
  <si>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</si>
  <si>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</si>
  <si>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</si>
  <si>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</si>
  <si>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</si>
  <si>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</si>
  <si>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</si>
  <si>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</si>
  <si>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</si>
  <si>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</si>
  <si>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</si>
  <si>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</si>
  <si>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</si>
  <si>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</si>
  <si>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</si>
  <si>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</si>
  <si>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</si>
  <si>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</si>
  <si>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</si>
  <si>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</si>
  <si>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</si>
  <si>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</si>
  <si>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</si>
  <si>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</si>
  <si>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</si>
  <si>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</si>
  <si>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</si>
  <si>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</si>
  <si>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</si>
  <si>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</si>
  <si>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</si>
  <si>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</si>
  <si>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</si>
  <si>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</si>
  <si>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</si>
  <si>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</si>
  <si>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</si>
  <si>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</si>
  <si>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</si>
  <si>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</si>
  <si>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</si>
  <si>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</si>
  <si>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</si>
  <si>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</si>
  <si>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</si>
  <si>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</si>
  <si>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</si>
  <si>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</si>
  <si>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</si>
  <si>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</si>
  <si>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</si>
  <si>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</si>
  <si>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</si>
  <si>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</si>
  <si>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</si>
  <si>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</si>
  <si>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</si>
  <si>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</si>
  <si>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</si>
  <si>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</si>
  <si>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</si>
  <si>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</si>
  <si>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</si>
  <si>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</si>
  <si>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</si>
  <si>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</si>
  <si>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</si>
  <si>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</si>
  <si>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</si>
  <si>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</si>
  <si>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</si>
  <si>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</si>
  <si>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</si>
  <si>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</si>
  <si>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</si>
  <si>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</si>
  <si>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</si>
  <si>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</si>
  <si>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</si>
  <si>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</si>
  <si>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</si>
  <si>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</si>
  <si>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</si>
  <si>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</si>
  <si>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</si>
  <si>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</si>
  <si>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</si>
  <si>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</si>
  <si>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</si>
  <si>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</si>
  <si>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</si>
  <si>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</si>
  <si>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</si>
  <si>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</si>
  <si>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</si>
  <si>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</si>
  <si>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</si>
  <si>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</si>
  <si>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</si>
  <si>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</si>
  <si>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</si>
  <si>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</si>
  <si>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</si>
  <si>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</si>
  <si>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</si>
  <si>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</si>
  <si>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</si>
  <si>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</si>
  <si>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</si>
  <si>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</si>
  <si>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</si>
  <si>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</si>
  <si>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</si>
  <si>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</si>
  <si>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</si>
  <si>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</si>
  <si>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</si>
  <si>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</si>
  <si>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</si>
  <si>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</si>
  <si>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</si>
  <si>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</si>
  <si>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</si>
  <si>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</si>
  <si>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</si>
  <si>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</si>
  <si>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</si>
  <si>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</si>
  <si>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</si>
  <si>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</si>
  <si>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</si>
  <si>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</si>
  <si>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</si>
  <si>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</si>
  <si>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</si>
  <si>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</si>
  <si>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</si>
  <si>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</si>
  <si>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</si>
  <si>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</si>
  <si>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</si>
  <si>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</si>
  <si>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</si>
  <si>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</si>
  <si>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</si>
  <si>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</si>
  <si>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</si>
  <si>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</si>
  <si>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</si>
  <si>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</si>
  <si>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</si>
  <si>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</si>
  <si>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</si>
  <si>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</si>
  <si>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</si>
  <si>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</si>
  <si>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</si>
  <si>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</si>
  <si>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</si>
  <si>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</si>
  <si>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</si>
  <si>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</si>
  <si>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</si>
  <si>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</si>
  <si>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</si>
  <si>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</si>
  <si>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</si>
  <si>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</si>
  <si>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</si>
  <si>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</si>
  <si>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</si>
  <si>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</si>
  <si>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</si>
  <si>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</si>
  <si>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</si>
  <si>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</si>
  <si>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</si>
  <si>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</si>
  <si>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</si>
  <si>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</si>
  <si>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</si>
  <si>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</si>
  <si>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</si>
  <si>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</si>
  <si>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</si>
  <si>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</si>
  <si>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</si>
  <si>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</si>
  <si>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</si>
  <si>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</si>
  <si>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</si>
  <si>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</si>
  <si>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</si>
  <si>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</si>
  <si>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</si>
  <si>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</si>
  <si>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</si>
  <si>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</si>
  <si>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</si>
  <si>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</si>
  <si>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</si>
  <si>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</si>
  <si>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</si>
  <si>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</si>
  <si>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</si>
  <si>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</si>
  <si>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</si>
  <si>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</si>
  <si>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</si>
  <si>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</si>
  <si>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</si>
  <si>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</si>
  <si>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</si>
  <si>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</si>
  <si>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</si>
  <si>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</si>
  <si>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</si>
  <si>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</si>
  <si>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</si>
  <si>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</si>
  <si>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</si>
  <si>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</si>
  <si>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</si>
  <si>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</si>
  <si>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</si>
  <si>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</si>
  <si>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</si>
  <si>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</si>
  <si>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</si>
  <si>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</si>
  <si>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</si>
  <si>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</si>
  <si>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</si>
  <si>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</si>
  <si>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</si>
  <si>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</si>
  <si>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</si>
  <si>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</si>
  <si>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</si>
  <si>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</si>
  <si>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</si>
  <si>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</si>
  <si>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</si>
  <si>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</si>
  <si>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</si>
  <si>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</si>
  <si>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</si>
  <si>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</si>
  <si>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</si>
  <si>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</si>
  <si>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</si>
  <si>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</si>
  <si>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</si>
  <si>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</si>
  <si>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</si>
  <si>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</si>
  <si>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</si>
  <si>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</si>
  <si>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</si>
  <si>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</si>
  <si>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</si>
  <si>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</si>
  <si>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</si>
  <si>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</si>
  <si>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</si>
  <si>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</si>
  <si>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</si>
  <si>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</si>
  <si>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</si>
  <si>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</si>
  <si>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</si>
  <si>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</si>
  <si>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</si>
  <si>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</si>
  <si>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</si>
  <si>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</si>
  <si>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</si>
  <si>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</si>
  <si>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</si>
  <si>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</si>
  <si>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</si>
  <si>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</si>
  <si>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</si>
  <si>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</si>
  <si>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</si>
  <si>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</si>
  <si>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</si>
  <si>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</si>
  <si>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</si>
  <si>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</si>
  <si>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</si>
  <si>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</si>
  <si>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</si>
  <si>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</si>
  <si>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</si>
  <si>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</si>
  <si>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</si>
  <si>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</si>
  <si>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</si>
  <si>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</si>
  <si>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</si>
  <si>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</si>
  <si>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</si>
  <si>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</si>
  <si>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</si>
  <si>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</si>
  <si>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</si>
  <si>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</si>
  <si>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</si>
  <si>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</si>
  <si>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</si>
  <si>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</si>
  <si>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</si>
  <si>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</si>
  <si>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</si>
  <si>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</si>
  <si>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</si>
  <si>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</si>
  <si>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</si>
  <si>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</si>
  <si>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</si>
  <si>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</si>
  <si>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</si>
  <si>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</si>
  <si>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</si>
  <si>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</si>
  <si>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</si>
  <si>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</si>
  <si>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</si>
  <si>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</si>
  <si>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</si>
  <si>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</si>
  <si>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</si>
  <si>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</si>
  <si>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</si>
  <si>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</si>
  <si>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</si>
  <si>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</si>
  <si>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</si>
  <si>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</si>
  <si>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</si>
  <si>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</si>
  <si>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</si>
  <si>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</si>
  <si>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</si>
  <si>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</si>
  <si>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</si>
  <si>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</si>
  <si>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</si>
  <si>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</si>
  <si>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</si>
  <si>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</si>
  <si>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</si>
  <si>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</si>
  <si>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</si>
  <si>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</si>
  <si>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</si>
  <si>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</si>
  <si>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</si>
  <si>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</si>
  <si>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</si>
  <si>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</si>
  <si>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</si>
  <si>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</si>
  <si>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</si>
  <si>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</si>
  <si>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</si>
  <si>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</si>
  <si>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</si>
  <si>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</si>
  <si>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</si>
  <si>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</si>
  <si>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</si>
  <si>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</si>
  <si>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</si>
  <si>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</si>
  <si>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</si>
  <si>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</si>
  <si>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</si>
  <si>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</si>
  <si>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</si>
  <si>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</si>
  <si>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</si>
  <si>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</si>
  <si>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</si>
  <si>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</si>
  <si>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</si>
  <si>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</si>
  <si>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</si>
  <si>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</si>
  <si>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</si>
  <si>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</si>
  <si>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</si>
  <si>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</si>
  <si>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</si>
  <si>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</si>
  <si>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</si>
  <si>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</si>
  <si>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</si>
  <si>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</si>
  <si>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</si>
  <si>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</si>
  <si>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</si>
  <si>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</si>
  <si>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</si>
  <si>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</si>
  <si>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</si>
  <si>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</si>
  <si>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</si>
  <si>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</si>
  <si>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</si>
  <si>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</si>
  <si>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</si>
  <si>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</si>
  <si>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</si>
  <si>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</si>
  <si>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</si>
  <si>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</si>
  <si>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</si>
  <si>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</si>
  <si>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</si>
  <si>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</si>
  <si>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</si>
  <si>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</si>
  <si>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</si>
  <si>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</si>
  <si>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</si>
  <si>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</si>
  <si>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</si>
  <si>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</si>
  <si>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</si>
  <si>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</si>
  <si>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</si>
  <si>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</si>
  <si>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</si>
  <si>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</si>
  <si>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</si>
  <si>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</si>
  <si>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</si>
  <si>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</si>
  <si>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</si>
  <si>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</si>
  <si>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</si>
  <si>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</si>
  <si>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</si>
  <si>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</si>
  <si>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</si>
  <si>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</si>
  <si>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</si>
  <si>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</si>
  <si>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</si>
  <si>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</si>
  <si>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</si>
  <si>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</si>
  <si>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</si>
  <si>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</si>
  <si>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</si>
  <si>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</si>
  <si>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</si>
  <si>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</si>
  <si>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</si>
  <si>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</si>
  <si>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</si>
  <si>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</si>
  <si>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</si>
  <si>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</si>
  <si>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</si>
  <si>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</si>
  <si>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</si>
  <si>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</si>
  <si>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</si>
  <si>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</si>
  <si>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</si>
  <si>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</si>
  <si>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</si>
  <si>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</si>
  <si>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</si>
  <si>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</si>
  <si>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</si>
  <si>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</si>
  <si>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</si>
  <si>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</si>
  <si>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</si>
  <si>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</si>
  <si>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</si>
  <si>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</si>
  <si>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</si>
  <si>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</si>
  <si>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</si>
  <si>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</si>
  <si>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</si>
  <si>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</si>
  <si>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</si>
  <si>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</si>
  <si>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</si>
  <si>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</si>
  <si>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</si>
  <si>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</si>
  <si>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</si>
  <si>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</si>
  <si>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</si>
  <si>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</si>
  <si>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</si>
  <si>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</si>
  <si>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</si>
  <si>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</si>
  <si>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</si>
  <si>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</si>
  <si>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</si>
  <si>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</si>
  <si>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</si>
  <si>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</si>
  <si>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</si>
  <si>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</si>
  <si>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</si>
  <si>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</si>
  <si>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</si>
  <si>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</si>
  <si>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</si>
  <si>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</si>
  <si>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</si>
  <si>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</si>
  <si>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</si>
  <si>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</si>
  <si>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</si>
  <si>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</si>
  <si>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</si>
  <si>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</si>
  <si>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</si>
  <si>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</si>
  <si>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</si>
  <si>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</si>
  <si>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</si>
  <si>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</si>
  <si>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</si>
  <si>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</si>
  <si>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</si>
  <si>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</si>
  <si>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</si>
  <si>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</si>
  <si>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</si>
  <si>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</si>
  <si>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</si>
  <si>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</si>
  <si>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</si>
  <si>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</si>
  <si>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</si>
  <si>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</si>
  <si>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</si>
  <si>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</si>
  <si>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</si>
  <si>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</si>
  <si>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</si>
  <si>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</si>
  <si>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</si>
  <si>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</si>
  <si>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</si>
  <si>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</si>
  <si>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</si>
  <si>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</si>
  <si>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</si>
  <si>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</si>
  <si>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</si>
  <si>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</si>
  <si>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</si>
  <si>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</si>
  <si>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</si>
  <si>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</si>
  <si>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</si>
  <si>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</si>
  <si>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</si>
  <si>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</si>
  <si>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</si>
  <si>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</si>
  <si>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</si>
  <si>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</si>
  <si>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</si>
  <si>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</si>
  <si>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</si>
  <si>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</si>
  <si>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</si>
  <si>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</si>
  <si>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</si>
  <si>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</si>
  <si>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</si>
  <si>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</si>
  <si>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</si>
  <si>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</si>
  <si>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</si>
  <si>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</si>
  <si>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</si>
  <si>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</si>
  <si>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</si>
  <si>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</si>
  <si>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</si>
  <si>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</si>
  <si>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</si>
  <si>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</si>
  <si>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</si>
  <si>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</si>
  <si>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</si>
  <si>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</si>
  <si>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</si>
  <si>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</si>
  <si>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</si>
  <si>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</si>
  <si>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</si>
  <si>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</si>
  <si>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</si>
  <si>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</si>
  <si>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</si>
  <si>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</si>
  <si>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</si>
  <si>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</si>
  <si>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</si>
  <si>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</si>
  <si>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</si>
  <si>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</si>
  <si>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</si>
  <si>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</si>
  <si>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</si>
  <si>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</si>
  <si>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</si>
  <si>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</si>
  <si>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</si>
  <si>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</si>
  <si>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</si>
  <si>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</si>
  <si>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</si>
  <si>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</si>
  <si>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</si>
  <si>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</si>
  <si>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</si>
  <si>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</si>
  <si>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</si>
  <si>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</si>
  <si>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</si>
  <si>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</si>
  <si>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</si>
  <si>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</si>
  <si>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</si>
  <si>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</si>
  <si>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</si>
  <si>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</si>
  <si>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</si>
  <si>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</si>
  <si>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</si>
  <si>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</si>
  <si>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</si>
  <si>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</si>
  <si>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</si>
  <si>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</si>
  <si>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</si>
  <si>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</si>
  <si>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</si>
  <si>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</si>
  <si>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</si>
  <si>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</si>
  <si>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</si>
  <si>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</si>
  <si>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</si>
  <si>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</si>
  <si>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</si>
  <si>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</si>
  <si>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</si>
  <si>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</si>
  <si>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</si>
  <si>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</si>
  <si>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</si>
  <si>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</si>
  <si>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</si>
  <si>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</si>
  <si>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</si>
  <si>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</si>
  <si>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</si>
  <si>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</si>
  <si>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</si>
  <si>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</si>
  <si>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</si>
  <si>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</si>
  <si>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</si>
  <si>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</si>
  <si>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</si>
  <si>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</si>
  <si>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</si>
  <si>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</si>
  <si>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</si>
  <si>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</si>
  <si>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</si>
  <si>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</si>
  <si>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</si>
  <si>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</si>
  <si>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</si>
  <si>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</si>
  <si>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</si>
  <si>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</si>
  <si>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</si>
  <si>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</si>
  <si>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</si>
  <si>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</si>
  <si>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</si>
  <si>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</si>
  <si>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</si>
  <si>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</si>
  <si>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</si>
  <si>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</si>
  <si>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</si>
  <si>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</si>
  <si>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</si>
  <si>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</si>
  <si>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</si>
  <si>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</si>
  <si>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</si>
  <si>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</si>
  <si>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</si>
  <si>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</si>
  <si>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</si>
  <si>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</si>
  <si>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</si>
  <si>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</si>
  <si>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</si>
  <si>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</si>
  <si>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</si>
  <si>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</si>
  <si>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</si>
  <si>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</si>
  <si>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</si>
  <si>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</si>
  <si>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</si>
  <si>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</si>
  <si>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</si>
  <si>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</si>
  <si>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</si>
  <si>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</si>
  <si>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</si>
  <si>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</si>
  <si>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</si>
  <si>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</si>
  <si>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</si>
  <si>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</si>
  <si>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</si>
  <si>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</si>
  <si>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</si>
  <si>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</si>
  <si>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</si>
  <si>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</si>
  <si>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</si>
  <si>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</si>
  <si>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</si>
  <si>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</si>
  <si>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</si>
  <si>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</si>
  <si>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</si>
  <si>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</si>
  <si>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</si>
  <si>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</si>
  <si>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</si>
  <si>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</si>
  <si>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</si>
  <si>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</si>
  <si>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</si>
  <si>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</si>
  <si>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</si>
  <si>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</si>
  <si>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</si>
  <si>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</si>
  <si>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</si>
  <si>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</si>
  <si>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</si>
  <si>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</si>
  <si>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</si>
  <si>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</si>
  <si>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</si>
  <si>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</si>
  <si>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</si>
  <si>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</si>
  <si>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</si>
  <si>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</si>
  <si>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</si>
  <si>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</si>
  <si>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</si>
  <si>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</si>
  <si>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</si>
  <si>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</si>
  <si>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</si>
  <si>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</si>
  <si>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</si>
  <si>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</si>
  <si>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</si>
  <si>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</si>
  <si>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</si>
  <si>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</si>
  <si>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</si>
  <si>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</si>
  <si>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</si>
  <si>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</si>
  <si>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</si>
  <si>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</si>
  <si>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</si>
  <si>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</si>
  <si>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</si>
  <si>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</si>
  <si>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</si>
  <si>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</si>
  <si>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</si>
  <si>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</si>
  <si>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</si>
  <si>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</si>
  <si>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</si>
  <si>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</si>
  <si>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</si>
  <si>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</si>
  <si>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</si>
  <si>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</si>
  <si>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</si>
  <si>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</si>
  <si>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</si>
  <si>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</si>
  <si>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</si>
  <si>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</si>
  <si>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</si>
  <si>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</si>
  <si>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</si>
  <si>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</si>
  <si>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</si>
  <si>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</si>
  <si>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</si>
  <si>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</si>
  <si>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</si>
  <si>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</si>
  <si>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</si>
  <si>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</si>
  <si>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</si>
  <si>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</si>
  <si>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</si>
  <si>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</si>
  <si>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</si>
  <si>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</si>
  <si>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</si>
  <si>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</si>
  <si>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</si>
  <si>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</si>
  <si>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</si>
  <si>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</si>
  <si>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</si>
  <si>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</si>
  <si>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</si>
  <si>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</si>
  <si>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</si>
  <si>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</si>
  <si>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</si>
  <si>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</si>
  <si>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</si>
  <si>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</si>
  <si>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</si>
  <si>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</si>
  <si>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</si>
  <si>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</si>
  <si>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</si>
  <si>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</si>
  <si>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</si>
  <si>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</si>
  <si>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</si>
  <si>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</si>
  <si>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</si>
  <si>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</si>
  <si>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</si>
  <si>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</si>
  <si>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</si>
  <si>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</si>
  <si>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</si>
  <si>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</si>
  <si>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</si>
  <si>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</si>
  <si>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</si>
  <si>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</si>
  <si>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</si>
  <si>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</si>
  <si>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</si>
  <si>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</si>
  <si>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</si>
  <si>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</si>
  <si>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</si>
  <si>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</si>
  <si>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</si>
  <si>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</si>
  <si>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</si>
  <si>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</si>
  <si>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</si>
  <si>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</si>
  <si>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</si>
  <si>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</si>
  <si>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</si>
  <si>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</si>
  <si>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</si>
  <si>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</si>
  <si>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</si>
  <si>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</si>
  <si>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</si>
  <si>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</si>
  <si>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</si>
  <si>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</si>
  <si>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</si>
  <si>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</si>
  <si>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</si>
  <si>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</si>
  <si>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</si>
  <si>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</si>
  <si>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</si>
  <si>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</si>
  <si>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</si>
  <si>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</si>
  <si>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</si>
  <si>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</si>
  <si>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</si>
  <si>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</si>
  <si>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</si>
  <si>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</si>
  <si>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</si>
  <si>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</si>
  <si>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</si>
  <si>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</si>
  <si>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</si>
  <si>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</si>
  <si>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</si>
  <si>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</si>
  <si>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</si>
  <si>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</si>
  <si>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</si>
  <si>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</si>
  <si>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</si>
  <si>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</si>
  <si>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</si>
  <si>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</si>
  <si>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</si>
  <si>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</si>
  <si>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</si>
  <si>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</si>
  <si>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</si>
  <si>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</si>
  <si>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</si>
  <si>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</si>
  <si>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</si>
  <si>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</si>
  <si>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</si>
  <si>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</si>
  <si>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</si>
  <si>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</si>
  <si>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</si>
  <si>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</si>
  <si>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</si>
  <si>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</si>
  <si>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</si>
  <si>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</si>
  <si>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</si>
  <si>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</si>
  <si>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</si>
  <si>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</si>
  <si>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</si>
  <si>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</si>
  <si>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</si>
  <si>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</si>
  <si>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</si>
  <si>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</si>
  <si>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</si>
  <si>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</si>
  <si>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</si>
  <si>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</si>
  <si>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</si>
  <si>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</si>
  <si>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</si>
  <si>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</si>
  <si>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</si>
  <si>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</si>
  <si>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</si>
  <si>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</si>
  <si>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</si>
  <si>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</si>
  <si>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</si>
  <si>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</si>
  <si>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</si>
  <si>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</si>
  <si>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</si>
  <si>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</si>
  <si>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</si>
  <si>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</si>
  <si>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</si>
  <si>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</si>
  <si>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</si>
  <si>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</si>
  <si>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</si>
  <si>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</si>
  <si>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</si>
  <si>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</si>
  <si>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</si>
  <si>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</si>
  <si>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</si>
  <si>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</si>
  <si>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</si>
  <si>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</si>
  <si>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</si>
  <si>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</si>
  <si>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</si>
  <si>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</si>
  <si>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</si>
  <si>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</si>
  <si>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</si>
  <si>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</si>
  <si>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</si>
  <si>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</si>
  <si>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</si>
  <si>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</si>
  <si>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</si>
  <si>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</si>
  <si>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</si>
  <si>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</si>
  <si>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</si>
  <si>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</si>
  <si>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</si>
  <si>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</si>
  <si>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</si>
  <si>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</si>
  <si>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</si>
  <si>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</si>
  <si>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</si>
  <si>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</si>
  <si>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</si>
  <si>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</si>
  <si>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</si>
  <si>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</si>
  <si>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</si>
  <si>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</si>
  <si>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</si>
  <si>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</si>
  <si>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</si>
  <si>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</si>
  <si>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</si>
  <si>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</si>
  <si>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</si>
  <si>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</si>
  <si>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</si>
  <si>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</si>
  <si>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</si>
  <si>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</si>
  <si>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</si>
  <si>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</si>
  <si>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</si>
  <si>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</si>
  <si>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</si>
  <si>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</si>
  <si>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</si>
  <si>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</si>
  <si>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</si>
  <si>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</si>
  <si>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</si>
  <si>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</si>
  <si>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</si>
  <si>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</si>
  <si>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</si>
  <si>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</si>
  <si>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</si>
  <si>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</si>
  <si>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</si>
  <si>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</si>
  <si>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</si>
  <si>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</si>
  <si>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</si>
  <si>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</si>
  <si>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</si>
  <si>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</si>
  <si>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</si>
  <si>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</si>
  <si>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</si>
  <si>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</si>
  <si>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</si>
  <si>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</si>
  <si>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</si>
  <si>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</si>
  <si>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</si>
  <si>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</si>
  <si>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</si>
  <si>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</si>
  <si>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</si>
  <si>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</si>
  <si>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</si>
  <si>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</si>
  <si>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</si>
  <si>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</si>
  <si>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</si>
  <si>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</si>
  <si>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</si>
  <si>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</si>
  <si>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</si>
  <si>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</si>
  <si>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</si>
  <si>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</si>
  <si>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</si>
  <si>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</si>
  <si>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</si>
  <si>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</si>
  <si>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</si>
  <si>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</si>
  <si>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</si>
  <si>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</si>
  <si>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</si>
  <si>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</si>
  <si>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</si>
  <si>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</si>
  <si>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</si>
  <si>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</si>
  <si>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</si>
  <si>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</si>
  <si>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</si>
  <si>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</si>
  <si>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</si>
  <si>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</si>
  <si>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</si>
  <si>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</si>
  <si>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</si>
  <si>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</si>
  <si>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</si>
  <si>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</si>
  <si>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</si>
  <si>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</si>
  <si>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</si>
  <si>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</si>
  <si>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</si>
  <si>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</si>
  <si>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</si>
  <si>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</si>
  <si>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</si>
  <si>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</si>
  <si>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</si>
  <si>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</si>
  <si>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</si>
  <si>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</si>
  <si>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</si>
  <si>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</si>
  <si>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</si>
  <si>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</si>
  <si>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</si>
  <si>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</si>
  <si>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</si>
  <si>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</si>
  <si>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</si>
  <si>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</si>
  <si>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</si>
  <si>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</si>
  <si>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</si>
  <si>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</si>
  <si>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</si>
  <si>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</si>
  <si>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</si>
  <si>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</si>
  <si>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</si>
  <si>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</si>
  <si>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</si>
  <si>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</si>
  <si>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</si>
  <si>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</si>
  <si>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</si>
  <si>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</si>
  <si>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</si>
  <si>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</si>
  <si>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</si>
  <si>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</si>
  <si>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</si>
  <si>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</si>
  <si>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</si>
  <si>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</si>
  <si>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</si>
  <si>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</si>
  <si>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</si>
  <si>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</si>
  <si>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</si>
  <si>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</si>
  <si>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</si>
  <si>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</si>
  <si>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</si>
  <si>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</si>
  <si>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</si>
  <si>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</si>
  <si>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</si>
  <si>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</si>
  <si>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</si>
  <si>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</si>
  <si>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</si>
  <si>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</si>
  <si>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</si>
  <si>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</si>
  <si>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</si>
  <si>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</si>
  <si>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</si>
  <si>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</si>
  <si>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</si>
  <si>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</si>
  <si>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</si>
  <si>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</si>
  <si>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</si>
  <si>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</si>
  <si>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</si>
  <si>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</si>
  <si>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</si>
  <si>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</si>
  <si>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</si>
  <si>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</si>
  <si>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</si>
  <si>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</si>
  <si>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</si>
  <si>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</si>
  <si>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</si>
  <si>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</si>
  <si>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</si>
  <si>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</si>
  <si>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</si>
  <si>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</si>
  <si>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</si>
  <si>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</si>
  <si>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</si>
  <si>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</si>
  <si>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</si>
  <si>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</si>
  <si>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</si>
  <si>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</si>
  <si>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</si>
  <si>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</si>
  <si>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</si>
  <si>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</si>
  <si>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</si>
  <si>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</si>
  <si>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</si>
  <si>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</si>
  <si>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</si>
  <si>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</si>
  <si>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</si>
  <si>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</si>
  <si>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</si>
  <si>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</si>
  <si>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</si>
  <si>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</si>
  <si>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</si>
  <si>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</si>
  <si>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</si>
  <si>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</si>
  <si>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</si>
  <si>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</si>
  <si>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</si>
  <si>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</si>
  <si>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</si>
  <si>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</si>
  <si>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</si>
  <si>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</si>
  <si>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</si>
  <si>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</si>
  <si>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</si>
  <si>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</si>
  <si>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</si>
  <si>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</si>
  <si>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</si>
  <si>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</si>
  <si>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</si>
  <si>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</si>
  <si>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</si>
  <si>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</si>
  <si>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</si>
  <si>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</si>
  <si>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</si>
  <si>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</si>
  <si>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</si>
  <si>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</si>
  <si>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</si>
  <si>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</si>
  <si>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</si>
  <si>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</si>
  <si>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</si>
  <si>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</si>
  <si>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</si>
  <si>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</si>
  <si>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</si>
  <si>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</si>
  <si>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</si>
  <si>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</si>
  <si>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</si>
  <si>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</si>
  <si>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</si>
  <si>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</si>
  <si>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</si>
  <si>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</si>
  <si>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</si>
  <si>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</si>
  <si>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</si>
  <si>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</si>
  <si>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</si>
  <si>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</si>
  <si>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</si>
  <si>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</si>
  <si>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</si>
  <si>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</si>
  <si>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</si>
  <si>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</si>
  <si>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</si>
  <si>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</si>
  <si>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</si>
  <si>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</si>
  <si>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</si>
  <si>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</si>
  <si>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</si>
  <si>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</si>
  <si>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</si>
  <si>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</si>
  <si>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</si>
  <si>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</si>
  <si>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</si>
  <si>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</si>
  <si>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</si>
  <si>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</si>
  <si>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</si>
  <si>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</si>
  <si>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</si>
  <si>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</si>
  <si>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</si>
  <si>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</si>
  <si>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</si>
  <si>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</si>
  <si>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</si>
  <si>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</si>
  <si>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</si>
  <si>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</si>
  <si>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</si>
  <si>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</si>
  <si>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</si>
  <si>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</si>
  <si>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</si>
  <si>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</si>
  <si>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</si>
  <si>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</si>
  <si>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</si>
  <si>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</si>
  <si>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</si>
  <si>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</si>
  <si>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</si>
  <si>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</si>
  <si>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</si>
  <si>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</si>
  <si>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</si>
  <si>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</si>
  <si>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</si>
  <si>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</si>
  <si>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</si>
  <si>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</si>
  <si>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</si>
  <si>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</si>
  <si>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</si>
  <si>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</si>
  <si>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</si>
  <si>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</si>
  <si>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</si>
  <si>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</si>
  <si>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</si>
  <si>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</si>
  <si>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</si>
  <si>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</si>
  <si>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</si>
  <si>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</si>
  <si>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</si>
  <si>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</si>
  <si>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</si>
  <si>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</si>
  <si>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</si>
  <si>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</si>
  <si>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</si>
  <si>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</si>
  <si>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</si>
  <si>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</si>
  <si>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</si>
  <si>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</si>
  <si>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</si>
  <si>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</si>
  <si>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</si>
  <si>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</si>
  <si>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</si>
  <si>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</si>
  <si>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</si>
  <si>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</si>
  <si>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</si>
  <si>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</si>
  <si>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</si>
  <si>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</si>
  <si>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</si>
  <si>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</si>
  <si>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</si>
  <si>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</si>
  <si>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</si>
  <si>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</si>
  <si>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</si>
  <si>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</si>
  <si>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</si>
  <si>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</si>
  <si>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</si>
  <si>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</si>
  <si>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</si>
  <si>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</si>
  <si>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</si>
  <si>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</si>
  <si>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</si>
  <si>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</si>
  <si>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</si>
  <si>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</si>
  <si>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</si>
  <si>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</si>
  <si>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</si>
  <si>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</si>
  <si>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</si>
  <si>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</si>
  <si>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</si>
  <si>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</si>
  <si>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</si>
  <si>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</si>
  <si>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</si>
  <si>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</si>
  <si>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</si>
  <si>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</si>
  <si>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</si>
  <si>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</si>
  <si>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</si>
  <si>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</si>
  <si>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</si>
  <si>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</si>
  <si>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</si>
  <si>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</si>
  <si>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</si>
  <si>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</si>
  <si>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</si>
  <si>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</si>
  <si>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</si>
  <si>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</si>
  <si>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</si>
  <si>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</si>
  <si>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</si>
  <si>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</si>
  <si>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</si>
  <si>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</si>
  <si>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</si>
  <si>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</si>
  <si>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</si>
  <si>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</si>
  <si>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</si>
  <si>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</si>
  <si>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</si>
  <si>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</si>
  <si>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</si>
  <si>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</si>
  <si>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</si>
  <si>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</si>
  <si>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</si>
  <si>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</si>
  <si>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</si>
  <si>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</si>
  <si>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</si>
  <si>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</si>
  <si>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</si>
  <si>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</si>
  <si>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</si>
  <si>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</si>
  <si>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</si>
  <si>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</si>
  <si>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</si>
  <si>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</si>
  <si>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</si>
  <si>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</si>
  <si>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</si>
  <si>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</si>
  <si>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</si>
  <si>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</si>
  <si>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</si>
  <si>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</si>
  <si>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</si>
  <si>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</si>
  <si>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</si>
  <si>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</si>
  <si>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</si>
  <si>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</si>
  <si>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</si>
  <si>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</si>
  <si>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</si>
  <si>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</si>
  <si>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</si>
  <si>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</si>
  <si>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</si>
  <si>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</si>
  <si>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</si>
  <si>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</si>
  <si>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</si>
  <si>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</si>
  <si>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</si>
  <si>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</si>
  <si>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</si>
  <si>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</si>
  <si>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</si>
  <si>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</si>
  <si>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</si>
  <si>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</si>
  <si>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</si>
  <si>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</si>
  <si>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</si>
  <si>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</si>
  <si>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</si>
  <si>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</si>
  <si>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</si>
  <si>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</si>
  <si>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</si>
  <si>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</si>
  <si>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</si>
  <si>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</si>
  <si>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</si>
  <si>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</si>
  <si>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</si>
  <si>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</si>
  <si>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</si>
  <si>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</si>
  <si>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</si>
  <si>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</si>
  <si>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</si>
  <si>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</si>
  <si>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</si>
  <si>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</si>
  <si>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</si>
  <si>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</si>
  <si>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</si>
  <si>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</si>
  <si>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</si>
  <si>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</si>
  <si>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</si>
  <si>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</si>
  <si>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</si>
  <si>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</si>
  <si>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</si>
  <si>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</si>
  <si>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</si>
  <si>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</si>
  <si>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</si>
  <si>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</si>
  <si>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</si>
  <si>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</si>
  <si>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</si>
  <si>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</si>
  <si>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</si>
  <si>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</si>
  <si>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</si>
  <si>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</si>
  <si>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</si>
  <si>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</si>
  <si>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</si>
  <si>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</si>
  <si>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</si>
  <si>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</si>
  <si>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</si>
  <si>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</si>
  <si>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</si>
  <si>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</si>
  <si>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</si>
  <si>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</si>
  <si>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</si>
  <si>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</si>
  <si>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</si>
  <si>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</si>
  <si>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</si>
  <si>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</si>
  <si>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</si>
  <si>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</si>
  <si>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</si>
  <si>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</si>
  <si>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</si>
  <si>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</si>
  <si>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</si>
  <si>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</si>
  <si>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</si>
  <si>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</si>
  <si>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</si>
  <si>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</si>
  <si>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</si>
  <si>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</si>
  <si>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</si>
  <si>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</si>
  <si>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</si>
  <si>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</si>
  <si>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</si>
  <si>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</si>
  <si>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</si>
  <si>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</si>
  <si>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</si>
  <si>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</si>
  <si>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</si>
  <si>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</si>
  <si>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</si>
  <si>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</si>
  <si>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</si>
  <si>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</si>
  <si>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</si>
  <si>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</si>
  <si>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</si>
  <si>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</si>
  <si>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</si>
  <si>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</si>
  <si>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</si>
  <si>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</si>
  <si>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</si>
  <si>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</si>
  <si>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</si>
  <si>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</si>
  <si>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</si>
  <si>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</si>
  <si>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</si>
  <si>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</si>
  <si>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</si>
  <si>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</si>
  <si>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</si>
  <si>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</si>
  <si>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</si>
  <si>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</si>
  <si>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</si>
  <si>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</si>
  <si>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</si>
  <si>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</si>
  <si>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</si>
  <si>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</si>
  <si>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</si>
  <si>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</si>
  <si>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</si>
  <si>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</si>
  <si>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</si>
  <si>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</si>
  <si>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</si>
  <si>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</si>
  <si>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</si>
  <si>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</si>
  <si>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</si>
  <si>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</si>
  <si>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</si>
  <si>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</si>
  <si>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</si>
  <si>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</si>
  <si>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</si>
  <si>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</si>
  <si>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</si>
  <si>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</si>
  <si>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</si>
  <si>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</si>
  <si>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</si>
  <si>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</si>
  <si>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</si>
  <si>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</si>
  <si>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</si>
  <si>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</si>
  <si>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</si>
  <si>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</si>
  <si>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</si>
  <si>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</si>
  <si>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</si>
  <si>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</si>
  <si>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</si>
  <si>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</si>
  <si>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</si>
  <si>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</si>
  <si>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</si>
  <si>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</si>
  <si>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</si>
  <si>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</si>
  <si>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</si>
  <si>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</si>
  <si>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</si>
  <si>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</si>
  <si>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</si>
  <si>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</si>
  <si>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</si>
  <si>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</si>
  <si>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</si>
  <si>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</si>
  <si>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</si>
  <si>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</si>
  <si>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</si>
  <si>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</si>
  <si>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</si>
  <si>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</si>
  <si>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</si>
  <si>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</si>
  <si>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</si>
  <si>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</si>
  <si>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</si>
  <si>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</si>
  <si>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</si>
  <si>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</si>
  <si>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</si>
  <si>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</si>
  <si>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</si>
  <si>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</si>
  <si>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</si>
  <si>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</si>
  <si>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</si>
  <si>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</si>
  <si>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</si>
  <si>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</si>
  <si>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</si>
  <si>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</si>
  <si>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</si>
  <si>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</si>
  <si>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</si>
  <si>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</si>
  <si>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</si>
  <si>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</si>
  <si>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</si>
  <si>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</si>
  <si>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</si>
  <si>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</si>
  <si>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</si>
  <si>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</si>
  <si>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</si>
  <si>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</si>
  <si>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</si>
  <si>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</si>
  <si>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</si>
  <si>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</si>
  <si>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</si>
  <si>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</si>
  <si>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</si>
  <si>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</si>
  <si>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</si>
  <si>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</si>
  <si>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</si>
  <si>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</si>
  <si>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</si>
  <si>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</si>
  <si>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</si>
  <si>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</si>
  <si>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</si>
  <si>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</si>
  <si>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</si>
  <si>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</si>
  <si>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</si>
  <si>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</si>
  <si>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</si>
  <si>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</si>
  <si>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</si>
  <si>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</si>
  <si>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</si>
  <si>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</si>
  <si>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</si>
  <si>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</si>
  <si>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</si>
  <si>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</si>
  <si>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</si>
  <si>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</si>
  <si>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</si>
  <si>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</si>
  <si>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</si>
  <si>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</si>
  <si>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</si>
  <si>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</si>
  <si>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</si>
  <si>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</si>
  <si>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</si>
  <si>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</si>
  <si>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</si>
  <si>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</si>
  <si>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</si>
  <si>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</si>
  <si>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</si>
  <si>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</si>
  <si>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</si>
  <si>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</si>
  <si>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</si>
  <si>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</si>
  <si>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</si>
  <si>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</si>
  <si>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</si>
  <si>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</si>
  <si>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</si>
  <si>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</si>
  <si>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</si>
  <si>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</si>
  <si>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</si>
  <si>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</si>
  <si>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</si>
  <si>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</si>
  <si>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</si>
  <si>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</si>
  <si>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</si>
  <si>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</si>
  <si>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</si>
  <si>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</si>
  <si>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</si>
  <si>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</si>
  <si>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</si>
  <si>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</si>
  <si>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</si>
  <si>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</si>
  <si>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</si>
  <si>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</si>
  <si>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</si>
  <si>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</si>
  <si>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</si>
  <si>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</si>
  <si>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</si>
  <si>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</si>
  <si>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</si>
  <si>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</si>
  <si>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</si>
  <si>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</si>
  <si>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</si>
  <si>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</si>
  <si>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</si>
  <si>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</si>
  <si>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</si>
  <si>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</si>
  <si>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</si>
  <si>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</si>
  <si>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</si>
  <si>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</si>
  <si>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</si>
  <si>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</si>
  <si>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</si>
  <si>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</si>
  <si>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</si>
  <si>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</si>
  <si>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</si>
  <si>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</si>
  <si>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</si>
  <si>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</si>
  <si>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</si>
  <si>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</si>
  <si>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</si>
  <si>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</si>
  <si>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</si>
  <si>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</si>
  <si>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</si>
  <si>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</si>
  <si>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</si>
  <si>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</si>
  <si>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</si>
  <si>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</si>
  <si>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</si>
  <si>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</si>
  <si>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</si>
  <si>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</si>
  <si>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</si>
  <si>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</si>
  <si>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</si>
  <si>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</si>
  <si>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</si>
  <si>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</si>
  <si>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</si>
  <si>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</si>
  <si>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</si>
  <si>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</si>
  <si>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</si>
  <si>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</si>
  <si>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</si>
  <si>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</si>
  <si>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</si>
  <si>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</si>
  <si>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</si>
  <si>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</si>
  <si>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</si>
  <si>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</si>
  <si>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</si>
  <si>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</si>
  <si>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</si>
  <si>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</si>
  <si>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</si>
  <si>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</si>
  <si>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</si>
  <si>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</si>
  <si>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</si>
  <si>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</si>
  <si>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</si>
  <si>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</si>
  <si>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</si>
  <si>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</si>
  <si>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</si>
  <si>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</si>
  <si>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</si>
  <si>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</si>
  <si>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</si>
  <si>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</si>
  <si>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</si>
  <si>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</si>
  <si>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</si>
  <si>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</si>
  <si>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</si>
  <si>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</si>
  <si>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</si>
  <si>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</si>
  <si>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</si>
  <si>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</si>
  <si>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</si>
  <si>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</si>
  <si>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</si>
  <si>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</si>
  <si>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</si>
  <si>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</si>
  <si>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</si>
  <si>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</si>
  <si>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</si>
  <si>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</si>
  <si>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</si>
  <si>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</si>
  <si>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</si>
  <si>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</si>
  <si>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</si>
  <si>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</si>
  <si>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</si>
  <si>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</si>
  <si>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</si>
  <si>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</si>
  <si>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</si>
  <si>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</si>
  <si>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</si>
  <si>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</si>
  <si>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</si>
  <si>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</si>
  <si>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</si>
  <si>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</si>
  <si>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</si>
  <si>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</si>
  <si>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</si>
  <si>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</si>
  <si>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</si>
  <si>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</si>
  <si>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</si>
  <si>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</si>
  <si>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</si>
  <si>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</si>
  <si>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</si>
  <si>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</si>
  <si>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</si>
  <si>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</si>
  <si>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</si>
  <si>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</si>
  <si>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</si>
  <si>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</si>
  <si>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</si>
  <si>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</si>
  <si>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</si>
  <si>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</si>
  <si>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</si>
  <si>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</si>
  <si>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</si>
  <si>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</si>
  <si>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</si>
  <si>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</si>
  <si>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</si>
  <si>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</si>
  <si>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</si>
  <si>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</si>
  <si>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</si>
  <si>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</si>
  <si>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</si>
  <si>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</si>
  <si>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</si>
  <si>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</si>
  <si>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</si>
  <si>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</si>
  <si>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</si>
  <si>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</si>
  <si>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</si>
  <si>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</si>
  <si>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</si>
  <si>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</si>
  <si>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</si>
  <si>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</si>
  <si>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</si>
  <si>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</si>
  <si>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</si>
  <si>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</si>
  <si>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</si>
  <si>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</si>
  <si>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</si>
  <si>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</si>
  <si>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</si>
  <si>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</si>
  <si>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</si>
  <si>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</si>
  <si>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</si>
  <si>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</si>
  <si>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</si>
  <si>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</si>
  <si>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</si>
  <si>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</si>
  <si>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</si>
  <si>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</si>
  <si>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</si>
  <si>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</si>
  <si>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</si>
  <si>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</si>
  <si>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</si>
  <si>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</si>
  <si>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</si>
  <si>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</si>
  <si>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</si>
  <si>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</si>
  <si>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</si>
  <si>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</si>
  <si>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</si>
  <si>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</si>
  <si>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</si>
  <si>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</si>
  <si>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</si>
  <si>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</si>
  <si>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</si>
  <si>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</si>
  <si>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</si>
  <si>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</si>
  <si>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</si>
  <si>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</si>
  <si>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</si>
  <si>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</si>
  <si>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</si>
  <si>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</si>
  <si>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</si>
  <si>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</si>
  <si>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</si>
  <si>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</si>
  <si>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</si>
  <si>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</si>
  <si>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</si>
  <si>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</si>
  <si>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</si>
  <si>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</si>
  <si>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</si>
  <si>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</si>
  <si>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</si>
  <si>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</si>
  <si>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</si>
  <si>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</si>
  <si>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</si>
  <si>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</si>
  <si>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</si>
  <si>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</si>
  <si>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</si>
  <si>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</si>
  <si>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</si>
  <si>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</si>
  <si>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</si>
  <si>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</si>
  <si>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</si>
  <si>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</si>
  <si>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</si>
  <si>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</si>
  <si>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</si>
  <si>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</si>
  <si>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</si>
  <si>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</si>
  <si>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</si>
  <si>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</si>
  <si>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</si>
  <si>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</si>
  <si>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</si>
  <si>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</si>
  <si>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</si>
  <si>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</si>
  <si>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</si>
  <si>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</si>
  <si>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</si>
  <si>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</si>
  <si>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</si>
  <si>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</si>
  <si>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</si>
  <si>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</si>
  <si>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</si>
  <si>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</si>
  <si>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</si>
  <si>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</si>
  <si>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</si>
  <si>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</si>
  <si>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</si>
  <si>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</si>
  <si>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</si>
  <si>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</si>
  <si>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</si>
  <si>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</si>
  <si>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</si>
  <si>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</si>
  <si>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</si>
  <si>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</si>
  <si>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</si>
  <si>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</si>
  <si>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</si>
  <si>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</si>
  <si>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</si>
  <si>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</si>
  <si>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</si>
  <si>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</si>
  <si>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</si>
  <si>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</si>
  <si>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</si>
  <si>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</si>
  <si>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</si>
  <si>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</si>
  <si>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</si>
  <si>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</si>
  <si>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</si>
  <si>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</si>
  <si>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</si>
  <si>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</si>
  <si>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</si>
  <si>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</si>
  <si>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</si>
  <si>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</si>
  <si>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</si>
  <si>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</si>
  <si>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</si>
  <si>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</si>
  <si>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</si>
  <si>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</si>
  <si>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</si>
  <si>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</si>
  <si>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</si>
  <si>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</si>
  <si>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</si>
  <si>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</si>
  <si>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</si>
  <si>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</si>
  <si>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</si>
  <si>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</si>
  <si>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</si>
  <si>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</si>
  <si>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</si>
  <si>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</si>
  <si>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</si>
  <si>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</si>
  <si>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</si>
  <si>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</si>
  <si>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</si>
  <si>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</si>
  <si>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</si>
  <si>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</si>
  <si>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</si>
  <si>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</si>
  <si>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</si>
  <si>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</si>
  <si>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</si>
  <si>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</si>
  <si>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</si>
  <si>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</si>
  <si>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</si>
  <si>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</si>
  <si>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</si>
  <si>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</si>
  <si>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</si>
  <si>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</si>
  <si>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</si>
  <si>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</si>
  <si>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</si>
  <si>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</si>
  <si>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</si>
  <si>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</si>
  <si>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</si>
  <si>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</si>
  <si>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</si>
  <si>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</si>
  <si>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</si>
  <si>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</si>
  <si>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</si>
  <si>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</si>
  <si>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</si>
  <si>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</si>
  <si>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</si>
  <si>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</si>
  <si>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</si>
  <si>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</si>
  <si>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</si>
  <si>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</si>
  <si>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</si>
  <si>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</si>
  <si>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</si>
  <si>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</si>
  <si>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</si>
  <si>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</si>
  <si>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</si>
  <si>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</si>
  <si>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</si>
  <si>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</si>
  <si>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</si>
  <si>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</si>
  <si>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</si>
  <si>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</si>
  <si>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</si>
  <si>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</si>
  <si>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</si>
  <si>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</si>
  <si>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</si>
  <si>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</si>
  <si>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</si>
  <si>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</si>
  <si>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</si>
  <si>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</si>
  <si>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</si>
  <si>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</si>
  <si>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</si>
  <si>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</si>
  <si>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</si>
  <si>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</si>
  <si>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</si>
  <si>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</si>
  <si>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</si>
  <si>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</si>
  <si>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</si>
  <si>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</si>
  <si>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</si>
  <si>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</si>
  <si>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</si>
  <si>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</si>
  <si>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</si>
  <si>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</si>
  <si>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</si>
  <si>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</si>
  <si>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</si>
  <si>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</si>
  <si>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</si>
  <si>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</si>
  <si>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</si>
  <si>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</si>
  <si>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</si>
  <si>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</si>
  <si>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</si>
  <si>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</si>
  <si>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</si>
  <si>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</si>
  <si>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</si>
  <si>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</si>
  <si>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</si>
  <si>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</si>
  <si>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</si>
  <si>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</si>
  <si>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</si>
  <si>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</si>
  <si>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</si>
  <si>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</si>
  <si>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</si>
  <si>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</si>
  <si>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</si>
  <si>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</si>
  <si>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</si>
  <si>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</si>
  <si>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</si>
  <si>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</si>
  <si>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</si>
  <si>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</si>
  <si>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</si>
  <si>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</si>
  <si>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</si>
  <si>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</si>
  <si>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</si>
  <si>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</si>
  <si>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</si>
  <si>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</si>
  <si>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</si>
  <si>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</si>
  <si>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</si>
  <si>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</si>
  <si>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</si>
  <si>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</si>
  <si>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</si>
  <si>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</si>
  <si>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</si>
  <si>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</si>
  <si>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</si>
  <si>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</si>
  <si>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</si>
  <si>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</si>
  <si>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</si>
  <si>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</si>
  <si>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</si>
  <si>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</si>
  <si>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</si>
  <si>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</si>
  <si>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</si>
  <si>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</si>
  <si>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</si>
  <si>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</si>
  <si>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</si>
  <si>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</si>
  <si>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</si>
  <si>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</si>
  <si>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</si>
  <si>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</si>
  <si>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</si>
  <si>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</si>
  <si>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</si>
  <si>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</si>
  <si>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</si>
  <si>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</si>
  <si>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</si>
  <si>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</si>
  <si>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</si>
  <si>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</si>
  <si>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</si>
  <si>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</si>
  <si>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</si>
  <si>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</si>
  <si>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</si>
  <si>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</si>
  <si>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</si>
  <si>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</si>
  <si>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</si>
  <si>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</si>
  <si>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</si>
  <si>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</si>
  <si>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</si>
  <si>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</si>
  <si>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</si>
  <si>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</si>
  <si>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</si>
  <si>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</si>
  <si>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</si>
  <si>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</si>
  <si>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</si>
  <si>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</si>
  <si>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</si>
  <si>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</si>
  <si>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</si>
  <si>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</si>
  <si>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</si>
  <si>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</si>
  <si>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</si>
  <si>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</si>
  <si>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</si>
  <si>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</si>
  <si>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</si>
  <si>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</si>
  <si>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</si>
  <si>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</si>
  <si>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</si>
  <si>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</si>
  <si>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</si>
  <si>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</si>
  <si>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</si>
  <si>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</si>
  <si>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</si>
  <si>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</si>
  <si>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</si>
  <si>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</si>
  <si>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</si>
  <si>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</si>
  <si>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</si>
  <si>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</si>
  <si>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</si>
  <si>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</si>
  <si>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</si>
  <si>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</si>
  <si>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</si>
  <si>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</si>
  <si>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</si>
  <si>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</si>
  <si>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</si>
  <si>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</si>
  <si>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</si>
  <si>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</si>
  <si>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</si>
  <si>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</si>
  <si>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</si>
  <si>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</si>
  <si>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</si>
  <si>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</si>
  <si>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</si>
  <si>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</si>
  <si>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</si>
  <si>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</si>
  <si>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</si>
  <si>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</si>
  <si>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</si>
  <si>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</si>
  <si>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</si>
  <si>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</si>
  <si>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</si>
  <si>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</si>
  <si>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</si>
  <si>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</si>
  <si>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</si>
  <si>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</si>
  <si>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</si>
  <si>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</si>
  <si>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</si>
  <si>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</si>
  <si>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</si>
  <si>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</si>
  <si>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</si>
  <si>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</si>
  <si>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</si>
  <si>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</si>
  <si>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</si>
  <si>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</si>
  <si>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</si>
  <si>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</si>
  <si>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</si>
  <si>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</si>
  <si>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</si>
  <si>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</si>
  <si>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</si>
  <si>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</si>
  <si>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</si>
  <si>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</si>
  <si>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</si>
  <si>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</si>
  <si>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</si>
  <si>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</si>
  <si>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</si>
  <si>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</si>
  <si>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</si>
  <si>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</si>
  <si>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</si>
  <si>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</si>
  <si>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</si>
  <si>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</si>
  <si>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</si>
  <si>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</si>
  <si>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</si>
  <si>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</si>
  <si>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</si>
  <si>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</si>
  <si>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</si>
  <si>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</si>
  <si>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</si>
  <si>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</si>
  <si>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</si>
  <si>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</si>
  <si>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</si>
  <si>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</si>
  <si>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</si>
  <si>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</si>
  <si>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</si>
  <si>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</si>
  <si>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</si>
  <si>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</si>
  <si>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</si>
  <si>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</si>
  <si>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</si>
  <si>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</si>
  <si>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</si>
  <si>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</si>
  <si>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</si>
  <si>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</si>
  <si>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</si>
  <si>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</si>
  <si>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</si>
  <si>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</si>
  <si>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</si>
  <si>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</si>
  <si>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</si>
  <si>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</si>
  <si>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</si>
  <si>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</si>
  <si>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</si>
  <si>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</si>
  <si>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</si>
  <si>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</si>
  <si>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</si>
  <si>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</si>
  <si>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</si>
  <si>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</si>
  <si>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</si>
  <si>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</si>
  <si>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</si>
  <si>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</si>
  <si>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</si>
  <si>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</si>
  <si>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</si>
  <si>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</si>
  <si>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</si>
  <si>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</si>
  <si>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</si>
  <si>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</si>
  <si>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</si>
  <si>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</si>
  <si>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</si>
  <si>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</si>
  <si>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</si>
  <si>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</si>
  <si>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</si>
  <si>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</si>
  <si>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</si>
  <si>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</si>
  <si>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</si>
  <si>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</si>
  <si>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</si>
  <si>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</si>
  <si>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</si>
  <si>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</si>
  <si>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</si>
  <si>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</si>
  <si>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</si>
  <si>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</si>
  <si>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</si>
  <si>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</si>
  <si>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</si>
  <si>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</si>
  <si>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</si>
  <si>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</si>
  <si>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</si>
  <si>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</si>
  <si>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</si>
  <si>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</si>
  <si>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</si>
  <si>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</si>
  <si>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</si>
  <si>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</si>
  <si>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</si>
  <si>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</si>
  <si>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</si>
  <si>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</si>
  <si>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</si>
  <si>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</si>
  <si>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</si>
  <si>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</si>
  <si>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</si>
  <si>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</si>
  <si>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</si>
  <si>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</si>
  <si>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</si>
  <si>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</si>
  <si>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</si>
  <si>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</si>
  <si>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</si>
  <si>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</si>
  <si>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</si>
  <si>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</si>
  <si>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</si>
  <si>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</si>
  <si>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</si>
  <si>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</si>
  <si>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</si>
  <si>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</si>
  <si>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</si>
  <si>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</si>
  <si>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</si>
  <si>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</si>
  <si>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</si>
  <si>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</si>
  <si>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</si>
  <si>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</si>
  <si>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</si>
  <si>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</si>
  <si>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</si>
  <si>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</si>
  <si>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</si>
  <si>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</si>
  <si>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</si>
  <si>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</si>
  <si>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</si>
  <si>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</si>
  <si>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</si>
  <si>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</si>
  <si>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</si>
  <si>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</si>
  <si>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</si>
  <si>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</si>
  <si>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</si>
  <si>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</si>
  <si>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</si>
  <si>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</si>
  <si>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</si>
  <si>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</si>
  <si>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</si>
  <si>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</si>
  <si>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</si>
  <si>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</si>
  <si>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</si>
  <si>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</si>
  <si>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</si>
  <si>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</si>
  <si>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</si>
  <si>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</si>
  <si>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</si>
  <si>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</si>
  <si>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</si>
  <si>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</si>
  <si>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</si>
  <si>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</si>
  <si>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</si>
  <si>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</si>
  <si>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</si>
  <si>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</si>
  <si>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</si>
  <si>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</si>
  <si>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</si>
  <si>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</si>
  <si>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</si>
  <si>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</si>
  <si>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</si>
  <si>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</si>
  <si>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</si>
  <si>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</si>
  <si>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</si>
  <si>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</si>
  <si>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</si>
  <si>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</si>
  <si>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</si>
  <si>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</si>
  <si>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</si>
  <si>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</si>
  <si>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</si>
  <si>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</si>
  <si>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</si>
  <si>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</si>
  <si>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</si>
  <si>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</si>
  <si>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</si>
  <si>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</si>
  <si>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</si>
  <si>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</si>
  <si>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</si>
  <si>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</si>
  <si>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</si>
  <si>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</si>
  <si>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</si>
  <si>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</si>
  <si>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</si>
  <si>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</si>
  <si>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</si>
  <si>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</si>
  <si>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</si>
  <si>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</si>
  <si>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</si>
  <si>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</si>
  <si>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</si>
  <si>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</si>
  <si>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</si>
  <si>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</si>
  <si>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</si>
  <si>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</si>
  <si>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</si>
  <si>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</si>
  <si>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</si>
  <si>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</si>
  <si>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</si>
  <si>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</si>
  <si>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</si>
  <si>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</si>
  <si>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</si>
  <si>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</si>
  <si>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</si>
  <si>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</si>
  <si>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</si>
  <si>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</si>
  <si>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</si>
  <si>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</si>
  <si>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</si>
  <si>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</si>
  <si>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</si>
  <si>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</si>
  <si>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</si>
  <si>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</si>
  <si>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</si>
  <si>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</si>
  <si>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</si>
  <si>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</si>
  <si>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</si>
  <si>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</si>
  <si>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</si>
  <si>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</si>
  <si>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</si>
  <si>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</si>
  <si>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</si>
  <si>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</si>
  <si>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</si>
  <si>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</si>
  <si>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</si>
  <si>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</si>
  <si>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</si>
  <si>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</si>
  <si>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</si>
  <si>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</si>
  <si>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</si>
  <si>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</si>
  <si>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</si>
  <si>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</si>
  <si>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</si>
  <si>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</si>
  <si>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</si>
  <si>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</si>
  <si>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</si>
  <si>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</si>
  <si>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</si>
  <si>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</si>
  <si>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</si>
  <si>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</si>
  <si>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</si>
  <si>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</si>
  <si>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</si>
  <si>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</si>
  <si>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</si>
  <si>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</si>
  <si>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</si>
  <si>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</si>
  <si>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</si>
  <si>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</si>
  <si>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</si>
  <si>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</si>
  <si>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</si>
  <si>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</si>
  <si>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</si>
  <si>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</si>
  <si>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</si>
  <si>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</si>
  <si>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</si>
  <si>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</si>
  <si>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</si>
  <si>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</si>
  <si>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</si>
  <si>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</si>
  <si>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</si>
  <si>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</si>
  <si>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</si>
  <si>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</si>
  <si>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</si>
  <si>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</si>
  <si>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</si>
  <si>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</si>
  <si>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</si>
  <si>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</si>
  <si>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</si>
  <si>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</si>
  <si>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</si>
  <si>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</si>
  <si>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</si>
  <si>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</si>
  <si>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</si>
  <si>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</si>
  <si>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</si>
  <si>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</si>
  <si>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</si>
  <si>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</si>
  <si>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</si>
  <si>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</si>
  <si>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</si>
  <si>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</si>
  <si>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</si>
  <si>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</si>
  <si>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</si>
  <si>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</si>
  <si>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</si>
  <si>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</si>
  <si>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</si>
  <si>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</si>
  <si>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</si>
  <si>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</si>
  <si>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</si>
  <si>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</si>
  <si>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</si>
  <si>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</si>
  <si>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</si>
  <si>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</si>
  <si>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</si>
  <si>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</si>
  <si>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</si>
  <si>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</si>
  <si>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</si>
  <si>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</si>
  <si>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</si>
  <si>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</si>
  <si>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</si>
  <si>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</si>
  <si>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</si>
  <si>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</si>
  <si>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</si>
  <si>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</si>
  <si>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</si>
  <si>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</si>
  <si>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</si>
  <si>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</si>
  <si>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</si>
  <si>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</si>
  <si>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</si>
  <si>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</si>
  <si>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</si>
  <si>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</si>
  <si>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</si>
  <si>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</si>
  <si>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</si>
  <si>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</si>
  <si>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</si>
  <si>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</si>
  <si>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</si>
  <si>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</si>
  <si>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</si>
  <si>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</si>
  <si>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</si>
  <si>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</si>
  <si>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</si>
  <si>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</si>
  <si>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</si>
  <si>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</si>
  <si>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</si>
  <si>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</si>
  <si>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</si>
  <si>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</si>
  <si>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</si>
  <si>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</si>
  <si>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</si>
  <si>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</si>
  <si>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</si>
  <si>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</si>
  <si>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</si>
  <si>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</si>
  <si>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</si>
  <si>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</si>
  <si>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</si>
  <si>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</si>
  <si>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</si>
  <si>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</si>
  <si>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</si>
  <si>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</si>
  <si>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</si>
  <si>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</si>
  <si>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</si>
  <si>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</si>
  <si>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</si>
  <si>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</si>
  <si>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</si>
  <si>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</si>
  <si>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</si>
  <si>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</si>
  <si>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</si>
  <si>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</si>
  <si>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</si>
  <si>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</si>
  <si>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</si>
  <si>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</si>
  <si>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</si>
  <si>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</si>
  <si>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</si>
  <si>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</si>
  <si>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</si>
  <si>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</si>
  <si>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</si>
  <si>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</si>
  <si>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</si>
  <si>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</si>
  <si>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</si>
  <si>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</si>
  <si>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</si>
  <si>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</si>
  <si>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</si>
  <si>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</si>
  <si>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</si>
  <si>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</si>
  <si>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</si>
  <si>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</si>
  <si>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</si>
  <si>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</si>
  <si>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</si>
  <si>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</si>
  <si>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</si>
  <si>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</si>
  <si>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</si>
  <si>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</si>
  <si>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</si>
  <si>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</si>
  <si>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</si>
  <si>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</si>
  <si>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</si>
  <si>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</si>
  <si>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</si>
  <si>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</si>
  <si>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</si>
  <si>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</si>
  <si>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</si>
  <si>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</si>
  <si>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</si>
  <si>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</si>
  <si>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</si>
  <si>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</si>
  <si>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</si>
  <si>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</si>
  <si>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</si>
  <si>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</si>
  <si>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</si>
  <si>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</si>
  <si>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</si>
  <si>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</si>
  <si>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</si>
  <si>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</si>
  <si>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</si>
  <si>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</si>
  <si>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</si>
  <si>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</si>
  <si>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</si>
  <si>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</si>
  <si>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</si>
  <si>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</si>
  <si>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</si>
  <si>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</si>
  <si>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</si>
  <si>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</si>
  <si>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</si>
  <si>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</si>
  <si>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</si>
  <si>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</si>
  <si>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</si>
  <si>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</si>
  <si>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</si>
  <si>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</si>
  <si>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</si>
  <si>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</si>
  <si>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</si>
  <si>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</si>
  <si>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</si>
  <si>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</si>
  <si>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</si>
  <si>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</si>
  <si>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</si>
  <si>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</si>
  <si>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</si>
  <si>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</si>
  <si>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</si>
  <si>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</si>
  <si>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</si>
  <si>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</si>
  <si>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</si>
  <si>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</si>
  <si>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</si>
  <si>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</si>
  <si>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</si>
  <si>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</si>
  <si>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</si>
  <si>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</si>
  <si>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</si>
  <si>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</si>
  <si>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</si>
  <si>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</si>
  <si>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</si>
  <si>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</si>
  <si>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</si>
  <si>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</si>
  <si>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</si>
  <si>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</si>
  <si>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</si>
  <si>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</si>
  <si>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</si>
  <si>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</si>
  <si>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</si>
  <si>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</si>
  <si>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</si>
  <si>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</si>
  <si>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</si>
  <si>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</si>
  <si>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</si>
  <si>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</si>
  <si>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</si>
  <si>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</si>
  <si>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</si>
  <si>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</si>
  <si>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</si>
  <si>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</si>
  <si>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</si>
  <si>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</si>
  <si>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</si>
  <si>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</si>
  <si>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</si>
  <si>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</si>
  <si>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</si>
  <si>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</si>
  <si>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</si>
  <si>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</si>
  <si>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</si>
  <si>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</si>
  <si>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</si>
  <si>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</si>
  <si>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</si>
  <si>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</si>
  <si>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</si>
  <si>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</si>
  <si>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</si>
  <si>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</si>
  <si>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</si>
  <si>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</si>
  <si>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</si>
  <si>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</si>
  <si>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</si>
  <si>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</si>
  <si>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</si>
  <si>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</si>
  <si>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</si>
  <si>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</si>
  <si>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</si>
  <si>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</si>
  <si>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</si>
  <si>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</si>
  <si>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</si>
  <si>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</si>
  <si>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</si>
  <si>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</si>
  <si>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</si>
  <si>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</si>
  <si>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</si>
  <si>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</si>
  <si>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</si>
  <si>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</si>
  <si>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</si>
  <si>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</si>
  <si>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</si>
  <si>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</si>
  <si>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</si>
  <si>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</si>
  <si>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</si>
  <si>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</si>
  <si>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</si>
  <si>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</si>
  <si>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</si>
  <si>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</si>
  <si>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</si>
  <si>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</si>
  <si>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</si>
  <si>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</si>
  <si>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</si>
  <si>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</si>
  <si>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</si>
  <si>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</si>
  <si>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</si>
  <si>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</si>
  <si>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</si>
  <si>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</si>
  <si>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</si>
  <si>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</si>
  <si>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</si>
  <si>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</si>
  <si>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</si>
  <si>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</si>
  <si>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</si>
  <si>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</si>
  <si>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</si>
  <si>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</si>
  <si>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</si>
  <si>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</si>
  <si>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</si>
  <si>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</si>
  <si>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</si>
  <si>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</si>
  <si>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</si>
  <si>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</si>
  <si>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</si>
  <si>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</si>
  <si>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</si>
  <si>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</si>
  <si>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</si>
  <si>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</si>
  <si>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</si>
  <si>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</si>
  <si>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</si>
  <si>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</si>
  <si>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</si>
  <si>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</si>
  <si>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</si>
  <si>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</si>
  <si>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</si>
  <si>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</si>
  <si>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</si>
  <si>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</si>
  <si>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</si>
  <si>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</si>
  <si>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</si>
  <si>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</si>
  <si>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</si>
  <si>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</si>
  <si>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</si>
  <si>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</si>
  <si>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</si>
  <si>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</si>
  <si>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</si>
  <si>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</si>
  <si>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</si>
  <si>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</si>
  <si>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</si>
  <si>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</si>
  <si>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</si>
  <si>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</si>
  <si>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</si>
  <si>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</si>
  <si>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</si>
  <si>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</si>
  <si>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</si>
  <si>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</si>
  <si>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</si>
  <si>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</si>
  <si>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</si>
  <si>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</si>
  <si>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</si>
  <si>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</si>
  <si>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</si>
  <si>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</si>
  <si>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</si>
  <si>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</si>
  <si>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</si>
  <si>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</si>
  <si>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</si>
  <si>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</si>
  <si>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</si>
  <si>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</si>
  <si>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</si>
  <si>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</si>
  <si>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</si>
  <si>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</si>
  <si>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</si>
  <si>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</si>
  <si>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</si>
  <si>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</si>
  <si>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</si>
  <si>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</si>
  <si>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</si>
  <si>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</si>
  <si>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</si>
  <si>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</si>
  <si>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</si>
  <si>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</si>
  <si>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</si>
  <si>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</si>
  <si>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</si>
  <si>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</si>
  <si>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</si>
  <si>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</si>
  <si>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</si>
  <si>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</si>
  <si>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</si>
  <si>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</si>
  <si>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</si>
  <si>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</si>
  <si>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</si>
  <si>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</si>
  <si>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</si>
  <si>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</si>
  <si>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</si>
  <si>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</si>
  <si>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</si>
  <si>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</si>
  <si>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</si>
  <si>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</si>
  <si>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</si>
  <si>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</si>
  <si>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</si>
  <si>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</si>
  <si>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</si>
  <si>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</si>
  <si>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</si>
  <si>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</si>
  <si>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</si>
  <si>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</si>
  <si>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</si>
  <si>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</si>
  <si>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</si>
  <si>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</si>
  <si>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</si>
  <si>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</si>
  <si>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</si>
  <si>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</si>
  <si>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</si>
  <si>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</si>
  <si>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</si>
  <si>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</si>
  <si>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</si>
  <si>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</si>
  <si>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</si>
  <si>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</si>
  <si>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</si>
  <si>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</si>
  <si>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</si>
  <si>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</si>
  <si>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</si>
  <si>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</si>
  <si>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</si>
  <si>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</si>
  <si>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</si>
  <si>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</si>
  <si>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</si>
  <si>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</si>
  <si>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</si>
  <si>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</si>
  <si>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</si>
  <si>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</si>
  <si>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</si>
  <si>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</si>
  <si>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</si>
  <si>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</si>
  <si>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</si>
  <si>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</si>
  <si>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</si>
  <si>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</si>
  <si>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</si>
  <si>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</si>
  <si>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</si>
  <si>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</si>
  <si>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</si>
  <si>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</si>
  <si>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</si>
  <si>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</si>
  <si>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</si>
  <si>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</si>
  <si>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</si>
  <si>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</si>
  <si>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</si>
  <si>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</si>
  <si>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</si>
  <si>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</si>
  <si>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</si>
  <si>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</si>
  <si>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</si>
  <si>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</si>
  <si>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</si>
  <si>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</si>
  <si>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</si>
  <si>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</si>
  <si>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</si>
  <si>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</si>
  <si>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</si>
  <si>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</si>
  <si>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</si>
  <si>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</si>
  <si>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</si>
  <si>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</si>
  <si>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</si>
  <si>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</si>
  <si>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</si>
  <si>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</si>
  <si>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</si>
  <si>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</si>
  <si>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</si>
  <si>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</si>
  <si>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</si>
  <si>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</si>
  <si>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</si>
  <si>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</si>
  <si>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</si>
  <si>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</si>
  <si>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</si>
  <si>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</si>
  <si>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</si>
  <si>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</si>
  <si>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</si>
  <si>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</si>
  <si>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</si>
  <si>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</si>
  <si>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</si>
  <si>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</si>
  <si>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</si>
  <si>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</si>
  <si>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</si>
  <si>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</si>
  <si>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</si>
  <si>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</si>
  <si>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</si>
  <si>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</si>
  <si>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</si>
  <si>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</si>
  <si>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</si>
  <si>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</si>
  <si>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</si>
  <si>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</si>
  <si>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</si>
  <si>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</si>
  <si>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</si>
  <si>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</si>
  <si>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</si>
  <si>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</si>
  <si>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</si>
  <si>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</si>
  <si>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</si>
  <si>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</si>
  <si>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</si>
  <si>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</si>
  <si>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</si>
  <si>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</si>
  <si>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</si>
  <si>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</si>
  <si>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</si>
  <si>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</si>
  <si>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</si>
  <si>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</si>
  <si>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</si>
  <si>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</si>
  <si>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</si>
  <si>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</si>
  <si>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</si>
  <si>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</si>
  <si>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</si>
  <si>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</si>
  <si>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</si>
  <si>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</si>
  <si>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</si>
  <si>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</si>
  <si>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</si>
  <si>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</si>
  <si>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</si>
  <si>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</si>
  <si>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</si>
  <si>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</si>
  <si>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</si>
  <si>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</si>
  <si>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</si>
  <si>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</si>
  <si>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</si>
  <si>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</si>
  <si>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</si>
  <si>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</si>
  <si>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</si>
  <si>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</si>
  <si>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</si>
  <si>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</si>
  <si>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</si>
  <si>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</si>
  <si>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</si>
  <si>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</si>
  <si>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</si>
  <si>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</si>
  <si>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</si>
  <si>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</si>
  <si>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</si>
  <si>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</si>
  <si>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</si>
  <si>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</si>
  <si>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</si>
  <si>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</si>
  <si>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</si>
  <si>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</si>
  <si>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</si>
  <si>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</si>
  <si>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</si>
  <si>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</si>
  <si>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</si>
  <si>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</si>
  <si>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</si>
  <si>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</si>
  <si>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</si>
  <si>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</si>
  <si>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</si>
  <si>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</si>
  <si>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</si>
  <si>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</si>
  <si>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</si>
  <si>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</si>
  <si>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</si>
  <si>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</si>
  <si>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</si>
  <si>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</si>
  <si>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</si>
  <si>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</si>
  <si>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</si>
  <si>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</si>
  <si>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</si>
  <si>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</si>
  <si>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</si>
  <si>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</si>
  <si>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</si>
  <si>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</si>
  <si>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</si>
  <si>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</si>
  <si>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</si>
  <si>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</si>
  <si>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</si>
  <si>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</si>
  <si>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</si>
  <si>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</si>
  <si>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</si>
  <si>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</si>
  <si>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</si>
  <si>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</si>
  <si>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</si>
  <si>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</si>
  <si>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</si>
  <si>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</si>
  <si>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</si>
  <si>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</si>
  <si>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</si>
  <si>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</si>
  <si>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</si>
  <si>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</si>
  <si>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</si>
  <si>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</si>
  <si>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</si>
  <si>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</si>
  <si>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</si>
  <si>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</si>
  <si>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</si>
  <si>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</si>
  <si>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</si>
  <si>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</si>
  <si>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</si>
  <si>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</si>
  <si>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</si>
  <si>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</si>
  <si>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</si>
  <si>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</si>
  <si>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</si>
  <si>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</si>
  <si>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</si>
  <si>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</si>
  <si>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</si>
  <si>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</si>
  <si>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</si>
  <si>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</si>
  <si>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</si>
  <si>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</si>
  <si>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</si>
  <si>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</si>
  <si>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</si>
  <si>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</si>
  <si>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</si>
  <si>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</si>
  <si>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</si>
  <si>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</si>
  <si>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</si>
  <si>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</si>
  <si>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</si>
  <si>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</si>
  <si>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</si>
  <si>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</si>
  <si>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</si>
  <si>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</si>
  <si>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</si>
  <si>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</si>
  <si>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</si>
  <si>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</si>
  <si>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</si>
  <si>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</si>
  <si>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</si>
  <si>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</si>
  <si>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</si>
  <si>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</si>
  <si>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</si>
  <si>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</si>
  <si>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</si>
  <si>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</si>
  <si>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</si>
  <si>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</si>
  <si>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</si>
  <si>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</si>
  <si>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</si>
  <si>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</si>
  <si>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</si>
  <si>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</si>
  <si>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</si>
  <si>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</si>
  <si>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</si>
  <si>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</si>
  <si>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</si>
  <si>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</si>
  <si>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</si>
  <si>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</si>
  <si>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</si>
  <si>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</si>
  <si>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</si>
  <si>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</si>
  <si>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</si>
  <si>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</si>
  <si>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</si>
  <si>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</si>
  <si>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</si>
  <si>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</si>
  <si>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</si>
  <si>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</si>
  <si>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</si>
  <si>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</si>
  <si>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</si>
  <si>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</si>
  <si>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</si>
  <si>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</si>
  <si>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</si>
  <si>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</si>
  <si>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</si>
  <si>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</si>
  <si>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</si>
  <si>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</si>
  <si>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</si>
  <si>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</si>
  <si>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</si>
  <si>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</si>
  <si>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</si>
  <si>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</si>
  <si>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</si>
  <si>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</si>
  <si>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</si>
  <si>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</si>
  <si>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</si>
  <si>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</si>
  <si>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</si>
  <si>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</si>
  <si>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</si>
  <si>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</si>
  <si>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</si>
  <si>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</si>
  <si>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</si>
  <si>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</si>
  <si>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</si>
  <si>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</si>
  <si>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</si>
  <si>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</si>
  <si>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</si>
  <si>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</si>
  <si>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</si>
  <si>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</si>
  <si>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</si>
  <si>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</si>
  <si>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</si>
  <si>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</si>
  <si>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</si>
  <si>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</si>
  <si>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</si>
  <si>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</si>
  <si>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</si>
  <si>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</si>
  <si>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</si>
  <si>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</si>
  <si>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</si>
  <si>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</si>
  <si>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</si>
  <si>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</si>
  <si>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</si>
  <si>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</si>
  <si>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</si>
  <si>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</si>
  <si>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</si>
  <si>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</si>
  <si>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</si>
  <si>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</si>
  <si>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</si>
  <si>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</si>
  <si>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</si>
  <si>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</si>
  <si>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</si>
  <si>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</si>
  <si>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</si>
  <si>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</si>
  <si>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</si>
  <si>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</si>
  <si>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</si>
  <si>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</si>
  <si>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</si>
  <si>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</si>
  <si>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</si>
  <si>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</si>
  <si>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</si>
  <si>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</si>
  <si>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</si>
  <si>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</si>
  <si>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</si>
  <si>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</si>
  <si>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</si>
  <si>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</si>
  <si>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</si>
  <si>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</si>
  <si>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</si>
  <si>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</si>
  <si>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</si>
  <si>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</si>
  <si>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</si>
  <si>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</si>
  <si>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</si>
  <si>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</si>
  <si>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</si>
  <si>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</si>
  <si>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</si>
  <si>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</si>
  <si>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</si>
  <si>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</si>
  <si>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</si>
  <si>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</si>
  <si>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</si>
  <si>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</si>
  <si>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</si>
  <si>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</si>
  <si>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</si>
  <si>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</si>
  <si>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</si>
  <si>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</si>
  <si>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</si>
  <si>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</si>
  <si>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</si>
  <si>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</si>
  <si>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</si>
  <si>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</si>
  <si>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</si>
  <si>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</si>
  <si>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</si>
  <si>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</si>
  <si>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</si>
  <si>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</si>
  <si>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</si>
  <si>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</si>
  <si>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</si>
  <si>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</si>
  <si>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</si>
  <si>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</si>
  <si>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</si>
  <si>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</si>
  <si>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</si>
  <si>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</si>
  <si>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</si>
  <si>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</si>
  <si>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</si>
  <si>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</si>
  <si>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</si>
  <si>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</si>
  <si>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</si>
  <si>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</si>
  <si>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</si>
  <si>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</si>
  <si>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</si>
  <si>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</si>
  <si>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</si>
  <si>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</si>
  <si>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</si>
  <si>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</si>
  <si>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</si>
  <si>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</si>
  <si>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</si>
  <si>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</si>
  <si>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</si>
  <si>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</si>
  <si>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</si>
  <si>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</si>
  <si>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</si>
  <si>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</si>
  <si>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</si>
  <si>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</si>
  <si>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</si>
  <si>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</si>
  <si>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</si>
  <si>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</si>
  <si>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</si>
  <si>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</si>
  <si>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</si>
  <si>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</si>
  <si>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</si>
  <si>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</si>
  <si>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</si>
  <si>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</si>
  <si>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</si>
  <si>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</si>
  <si>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</si>
  <si>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</si>
  <si>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</si>
  <si>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</si>
  <si>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</si>
  <si>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</si>
  <si>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</si>
  <si>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</si>
  <si>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</si>
  <si>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</si>
  <si>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</si>
  <si>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</si>
  <si>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</si>
  <si>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</si>
  <si>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</si>
  <si>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</si>
  <si>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</si>
  <si>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</si>
  <si>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</si>
  <si>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</si>
  <si>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</si>
  <si>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</si>
  <si>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</si>
  <si>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</si>
  <si>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</si>
  <si>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</si>
  <si>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</si>
  <si>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</si>
  <si>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</si>
  <si>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</si>
  <si>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</si>
  <si>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</si>
  <si>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</si>
  <si>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</si>
  <si>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</si>
  <si>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</si>
  <si>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</si>
  <si>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</si>
  <si>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</si>
  <si>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</si>
  <si>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</si>
  <si>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</si>
  <si>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</si>
  <si>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</si>
  <si>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</si>
  <si>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</si>
  <si>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</si>
  <si>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</si>
  <si>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</si>
  <si>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</si>
  <si>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</si>
  <si>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</si>
  <si>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</si>
  <si>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</si>
  <si>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</si>
  <si>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</si>
  <si>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</si>
  <si>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</si>
  <si>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</si>
  <si>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</si>
  <si>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</si>
  <si>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</si>
  <si>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</si>
  <si>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</si>
  <si>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</si>
  <si>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</si>
  <si>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</si>
  <si>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</si>
  <si>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</si>
  <si>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</si>
  <si>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</si>
  <si>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</si>
  <si>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</si>
  <si>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</si>
  <si>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</si>
  <si>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</si>
  <si>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</si>
  <si>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</si>
  <si>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</si>
  <si>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</si>
  <si>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</si>
  <si>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</si>
  <si>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</si>
  <si>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</si>
  <si>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</si>
  <si>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</si>
  <si>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</si>
  <si>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</si>
  <si>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</si>
  <si>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</si>
  <si>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</si>
  <si>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</si>
  <si>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</si>
  <si>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</si>
  <si>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</si>
  <si>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</si>
  <si>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</si>
  <si>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</si>
  <si>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</si>
  <si>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</si>
  <si>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</si>
  <si>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</si>
  <si>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</si>
  <si>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</si>
  <si>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</si>
  <si>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</si>
  <si>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</si>
  <si>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</si>
  <si>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</si>
  <si>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</si>
  <si>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</si>
  <si>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</si>
  <si>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</si>
  <si>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</si>
  <si>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</si>
  <si>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</si>
  <si>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</si>
  <si>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</si>
  <si>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</si>
  <si>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</si>
  <si>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</si>
  <si>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</si>
  <si>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</si>
  <si>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</si>
  <si>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</si>
  <si>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</si>
  <si>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</si>
  <si>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</si>
  <si>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</si>
  <si>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</si>
  <si>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</si>
  <si>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</si>
  <si>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</si>
  <si>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</si>
  <si>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</si>
  <si>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</si>
  <si>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</si>
  <si>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</si>
  <si>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</si>
  <si>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</si>
  <si>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</si>
  <si>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</si>
  <si>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</si>
  <si>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</si>
  <si>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</si>
  <si>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</si>
  <si>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</si>
  <si>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</si>
  <si>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</si>
  <si>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</si>
  <si>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</si>
  <si>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</si>
  <si>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</si>
  <si>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</si>
  <si>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</si>
  <si>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</si>
  <si>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</si>
  <si>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</si>
  <si>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</si>
  <si>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</si>
  <si>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</si>
  <si>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</si>
  <si>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</si>
  <si>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</si>
  <si>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</si>
  <si>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</si>
  <si>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</si>
  <si>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</si>
  <si>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</si>
  <si>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</si>
  <si>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</si>
  <si>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</si>
  <si>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</si>
  <si>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</si>
  <si>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</si>
  <si>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</si>
  <si>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</si>
  <si>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</si>
  <si>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</si>
  <si>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</si>
  <si>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</si>
  <si>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</si>
  <si>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</si>
  <si>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</si>
  <si>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</si>
  <si>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</si>
  <si>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</si>
  <si>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</si>
  <si>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</si>
  <si>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</si>
  <si>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</si>
  <si>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</si>
  <si>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</si>
  <si>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</si>
  <si>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</si>
  <si>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</si>
  <si>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</si>
  <si>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</si>
  <si>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</si>
  <si>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</si>
  <si>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</si>
  <si>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</si>
  <si>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</si>
  <si>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</si>
  <si>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</si>
  <si>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</si>
  <si>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</si>
  <si>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</si>
  <si>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</si>
  <si>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</si>
  <si>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</si>
  <si>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</si>
  <si>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</si>
  <si>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</si>
  <si>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</si>
  <si>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</si>
  <si>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</si>
  <si>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</si>
  <si>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</si>
  <si>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</si>
  <si>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</si>
  <si>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</si>
  <si>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</si>
  <si>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</si>
  <si>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</si>
  <si>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</si>
  <si>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</si>
  <si>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</si>
  <si>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</si>
  <si>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</si>
  <si>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</si>
  <si>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</si>
  <si>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</si>
  <si>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</si>
  <si>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</si>
  <si>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</si>
  <si>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</si>
  <si>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</si>
  <si>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</si>
  <si>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</si>
  <si>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</si>
  <si>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</si>
  <si>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</si>
  <si>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</si>
  <si>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</si>
  <si>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</si>
  <si>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</si>
  <si>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</si>
  <si>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</si>
  <si>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</si>
  <si>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</si>
  <si>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</si>
  <si>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</si>
  <si>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</si>
  <si>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</si>
  <si>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</si>
  <si>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</si>
  <si>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</si>
  <si>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</si>
  <si>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</si>
  <si>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</si>
  <si>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</si>
  <si>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</si>
  <si>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</si>
  <si>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</si>
  <si>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</si>
  <si>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</si>
  <si>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</si>
  <si>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</si>
  <si>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</si>
  <si>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</si>
  <si>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</si>
  <si>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</si>
  <si>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</si>
  <si>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</si>
  <si>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</si>
  <si>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</si>
  <si>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</si>
  <si>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</si>
  <si>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</si>
  <si>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</si>
  <si>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</si>
  <si>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</si>
  <si>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</si>
  <si>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</si>
  <si>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</si>
  <si>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</si>
  <si>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</si>
  <si>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</si>
  <si>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</si>
  <si>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</si>
  <si>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</si>
  <si>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</si>
  <si>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</si>
  <si>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</si>
  <si>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</si>
  <si>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</si>
  <si>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</si>
  <si>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</si>
  <si>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</si>
  <si>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</si>
  <si>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</si>
  <si>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</si>
  <si>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</si>
  <si>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</si>
  <si>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</si>
  <si>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</si>
  <si>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</si>
  <si>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</si>
  <si>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</si>
  <si>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</si>
  <si>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</si>
  <si>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</si>
  <si>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</si>
  <si>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</si>
  <si>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</si>
  <si>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</si>
  <si>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</si>
  <si>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</si>
  <si>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</si>
  <si>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</si>
  <si>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</si>
  <si>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</si>
  <si>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</si>
  <si>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</si>
  <si>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</si>
  <si>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</si>
  <si>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</si>
  <si>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</si>
  <si>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</si>
  <si>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</si>
  <si>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</si>
  <si>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</si>
  <si>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</si>
  <si>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</si>
  <si>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</si>
  <si>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</si>
  <si>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</si>
  <si>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</si>
  <si>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</si>
  <si>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</si>
  <si>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</si>
  <si>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</si>
  <si>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</si>
  <si>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</si>
  <si>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</si>
  <si>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</si>
  <si>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</si>
  <si>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</si>
  <si>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</si>
  <si>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</si>
  <si>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</si>
  <si>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</si>
  <si>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</si>
  <si>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</si>
  <si>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</si>
  <si>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</si>
  <si>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</si>
  <si>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</si>
  <si>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</si>
  <si>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</si>
  <si>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</si>
  <si>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</si>
  <si>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</si>
  <si>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</si>
  <si>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</si>
  <si>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</si>
  <si>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</si>
  <si>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</si>
  <si>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</si>
  <si>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</si>
  <si>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</si>
  <si>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</si>
  <si>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</si>
  <si>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</si>
  <si>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</si>
  <si>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</si>
  <si>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</si>
  <si>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</si>
  <si>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</si>
  <si>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</si>
  <si>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</si>
  <si>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</si>
  <si>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</si>
  <si>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</si>
  <si>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</si>
  <si>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</si>
  <si>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</si>
  <si>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</si>
  <si>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</si>
  <si>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</si>
  <si>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</si>
  <si>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</si>
  <si>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</si>
  <si>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</si>
  <si>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</si>
  <si>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</si>
  <si>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</si>
  <si>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</si>
  <si>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</si>
  <si>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</si>
  <si>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</si>
  <si>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</si>
  <si>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</si>
  <si>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</si>
  <si>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</si>
  <si>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</si>
  <si>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</si>
  <si>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</si>
  <si>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</si>
  <si>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</si>
  <si>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</si>
  <si>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</si>
  <si>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</si>
  <si>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</si>
  <si>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</si>
  <si>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</si>
  <si>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</si>
  <si>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</si>
  <si>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</si>
  <si>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</si>
  <si>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</si>
  <si>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</si>
  <si>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</si>
  <si>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</si>
  <si>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</si>
  <si>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</si>
  <si>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</si>
  <si>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</si>
  <si>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</si>
  <si>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</si>
  <si>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</si>
  <si>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</si>
  <si>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</si>
  <si>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</si>
  <si>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</si>
  <si>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</si>
  <si>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</si>
  <si>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</si>
  <si>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</si>
  <si>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</si>
  <si>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</si>
  <si>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</si>
  <si>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</si>
  <si>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</si>
  <si>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</si>
  <si>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</si>
  <si>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</si>
  <si>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</si>
  <si>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</si>
  <si>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</si>
  <si>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</si>
  <si>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</si>
  <si>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</si>
  <si>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</si>
  <si>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</si>
  <si>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</si>
  <si>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</si>
  <si>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</si>
  <si>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</si>
  <si>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</si>
  <si>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</si>
  <si>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</si>
  <si>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</si>
  <si>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</si>
  <si>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</si>
  <si>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</si>
  <si>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</si>
  <si>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</si>
  <si>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</si>
  <si>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</si>
  <si>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</si>
  <si>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</si>
  <si>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</si>
  <si>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</si>
  <si>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</si>
  <si>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</si>
  <si>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</si>
  <si>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</si>
  <si>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</si>
  <si>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</si>
  <si>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</si>
  <si>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</si>
  <si>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</si>
  <si>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</si>
  <si>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</si>
  <si>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</si>
  <si>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</si>
  <si>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</si>
  <si>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</si>
  <si>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</si>
  <si>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</si>
  <si>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</si>
  <si>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</si>
  <si>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</si>
  <si>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</si>
  <si>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</si>
  <si>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</si>
  <si>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</si>
  <si>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</si>
  <si>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</si>
  <si>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</si>
  <si>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</si>
  <si>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</si>
  <si>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</si>
  <si>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</si>
  <si>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</si>
  <si>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</si>
  <si>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</si>
  <si>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</si>
  <si>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</si>
  <si>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</si>
  <si>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</si>
  <si>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</si>
  <si>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</si>
  <si>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</si>
  <si>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</si>
  <si>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</si>
  <si>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</si>
  <si>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</si>
  <si>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</si>
  <si>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</si>
  <si>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</si>
  <si>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</si>
  <si>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</si>
  <si>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</si>
  <si>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</si>
  <si>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</si>
  <si>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</si>
  <si>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</si>
  <si>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</si>
  <si>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</si>
  <si>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</si>
  <si>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</si>
  <si>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</si>
  <si>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</si>
  <si>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</si>
  <si>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</si>
  <si>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</si>
  <si>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</si>
  <si>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</si>
  <si>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</si>
  <si>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</si>
  <si>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</si>
  <si>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</si>
  <si>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</si>
  <si>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</si>
  <si>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</si>
  <si>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</si>
  <si>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</si>
  <si>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</si>
  <si>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</si>
  <si>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</si>
  <si>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</si>
  <si>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</si>
  <si>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</si>
  <si>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</si>
  <si>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</si>
  <si>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</si>
  <si>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</si>
  <si>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</si>
  <si>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</si>
  <si>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</si>
  <si>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</si>
  <si>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</si>
  <si>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</si>
  <si>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</si>
  <si>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</si>
  <si>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</si>
  <si>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</si>
  <si>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</si>
  <si>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</si>
  <si>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</si>
  <si>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</si>
  <si>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</si>
  <si>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</si>
  <si>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</si>
  <si>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</si>
  <si>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</si>
  <si>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</si>
  <si>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</si>
  <si>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</si>
  <si>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</si>
  <si>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</si>
  <si>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</si>
  <si>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</si>
  <si>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</si>
  <si>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</si>
  <si>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</si>
  <si>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</si>
  <si>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</si>
  <si>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</si>
  <si>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</si>
  <si>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</si>
  <si>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</si>
  <si>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</si>
  <si>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</si>
  <si>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</si>
  <si>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</si>
  <si>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</si>
  <si>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</si>
  <si>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</si>
  <si>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</si>
  <si>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</si>
  <si>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</si>
  <si>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</si>
  <si>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</si>
  <si>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</si>
  <si>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</si>
  <si>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</si>
  <si>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</si>
  <si>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</si>
  <si>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</si>
  <si>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</si>
  <si>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</si>
  <si>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</si>
  <si>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</si>
  <si>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</si>
  <si>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</si>
  <si>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</si>
  <si>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</si>
  <si>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</si>
  <si>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</si>
  <si>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</si>
  <si>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</si>
  <si>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</si>
  <si>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</si>
  <si>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</si>
  <si>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</si>
  <si>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</si>
  <si>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</si>
  <si>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</si>
  <si>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</si>
  <si>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</si>
  <si>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</si>
  <si>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</si>
  <si>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</si>
  <si>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</si>
  <si>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</si>
  <si>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</si>
  <si>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</si>
  <si>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</si>
  <si>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</si>
  <si>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</si>
  <si>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</si>
  <si>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</si>
  <si>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</si>
  <si>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</si>
  <si>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</si>
  <si>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</si>
  <si>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</si>
  <si>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</si>
  <si>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</si>
  <si>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</si>
  <si>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</si>
  <si>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</si>
  <si>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</si>
  <si>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</si>
  <si>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</si>
  <si>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</si>
  <si>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</si>
  <si>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</si>
  <si>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</si>
  <si>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</si>
  <si>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</si>
  <si>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</si>
  <si>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</si>
  <si>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</si>
  <si>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</si>
  <si>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</si>
  <si>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</si>
  <si>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</si>
  <si>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</si>
  <si>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</si>
  <si>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</si>
  <si>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</si>
  <si>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</si>
  <si>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</si>
  <si>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</si>
  <si>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</si>
  <si>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</si>
  <si>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</si>
  <si>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</si>
  <si>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</si>
  <si>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</si>
  <si>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</si>
  <si>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</si>
  <si>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</si>
  <si>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</si>
  <si>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</si>
  <si>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</si>
  <si>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</si>
  <si>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</si>
  <si>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</si>
  <si>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</si>
  <si>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</si>
  <si>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</si>
  <si>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</si>
  <si>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</si>
  <si>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</si>
  <si>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</si>
  <si>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</si>
  <si>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</si>
  <si>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</si>
  <si>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</si>
  <si>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</si>
  <si>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</si>
  <si>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</si>
  <si>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</si>
  <si>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</si>
  <si>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</si>
  <si>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</si>
  <si>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</si>
  <si>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</si>
  <si>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</si>
  <si>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</si>
  <si>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</si>
  <si>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</si>
  <si>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</si>
  <si>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</si>
  <si>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</si>
  <si>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</si>
  <si>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</si>
  <si>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</si>
  <si>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</si>
  <si>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</si>
  <si>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</si>
  <si>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</si>
  <si>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</si>
  <si>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</si>
  <si>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</si>
  <si>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</si>
  <si>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</si>
  <si>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</si>
  <si>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</si>
  <si>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</si>
  <si>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</si>
  <si>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</si>
  <si>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</si>
  <si>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</si>
  <si>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</si>
  <si>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</si>
  <si>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</si>
  <si>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</si>
  <si>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</si>
  <si>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</si>
  <si>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</si>
  <si>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</si>
  <si>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</si>
  <si>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</si>
  <si>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</si>
  <si>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</si>
  <si>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</si>
  <si>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</si>
  <si>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</si>
  <si>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</si>
  <si>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</si>
  <si>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</si>
  <si>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</si>
  <si>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</si>
  <si>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</si>
  <si>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</si>
  <si>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</si>
  <si>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</si>
  <si>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</si>
  <si>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</si>
  <si>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</si>
  <si>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</si>
  <si>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</si>
  <si>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</si>
  <si>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</si>
  <si>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</si>
  <si>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</si>
  <si>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</si>
  <si>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</si>
  <si>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</si>
  <si>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</si>
  <si>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</si>
  <si>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</si>
  <si>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</si>
  <si>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</si>
  <si>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</si>
  <si>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</si>
  <si>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</si>
  <si>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</si>
  <si>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</si>
  <si>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</si>
  <si>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</si>
  <si>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</si>
  <si>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</si>
  <si>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</si>
  <si>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</si>
  <si>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</si>
  <si>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</si>
  <si>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</si>
  <si>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</si>
  <si>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</si>
  <si>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</si>
  <si>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</si>
  <si>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</si>
  <si>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</si>
  <si>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</si>
  <si>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</si>
  <si>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</si>
  <si>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</si>
  <si>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</si>
  <si>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</si>
  <si>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</si>
  <si>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</si>
  <si>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</si>
  <si>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</si>
  <si>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</si>
  <si>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</si>
  <si>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</si>
  <si>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</si>
  <si>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</si>
  <si>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</si>
  <si>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</si>
  <si>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</si>
  <si>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</si>
  <si>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</si>
  <si>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</si>
  <si>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</si>
  <si>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</si>
  <si>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</si>
  <si>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</si>
  <si>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</si>
  <si>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</si>
  <si>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</si>
  <si>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</si>
  <si>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</si>
  <si>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</si>
  <si>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</si>
  <si>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</si>
  <si>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</si>
  <si>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</si>
  <si>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</si>
  <si>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</si>
  <si>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</si>
  <si>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</si>
  <si>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</si>
  <si>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</si>
  <si>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</si>
  <si>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</si>
  <si>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</si>
  <si>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</si>
  <si>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</si>
  <si>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</si>
  <si>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</si>
  <si>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</si>
  <si>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</si>
  <si>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</si>
  <si>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</si>
  <si>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</si>
  <si>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</si>
  <si>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</si>
  <si>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</si>
  <si>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</si>
  <si>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</si>
  <si>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</si>
  <si>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</si>
  <si>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</si>
  <si>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</si>
  <si>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</si>
  <si>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</si>
  <si>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</si>
  <si>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</si>
  <si>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</si>
  <si>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</si>
  <si>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</si>
  <si>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</si>
  <si>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</si>
  <si>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</si>
  <si>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</si>
  <si>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</si>
  <si>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</si>
  <si>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</si>
  <si>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</si>
  <si>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</si>
  <si>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</si>
  <si>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</si>
  <si>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</si>
  <si>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</si>
  <si>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</si>
  <si>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</si>
  <si>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</si>
  <si>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</si>
  <si>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</si>
  <si>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</si>
  <si>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</si>
  <si>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</si>
  <si>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</si>
  <si>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</si>
  <si>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</si>
  <si>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</si>
  <si>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</si>
  <si>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</si>
  <si>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</si>
  <si>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</si>
  <si>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</si>
  <si>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</si>
  <si>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</si>
  <si>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</si>
  <si>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</si>
  <si>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</si>
  <si>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</si>
  <si>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</si>
  <si>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</si>
  <si>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</si>
  <si>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</si>
  <si>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</si>
  <si>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</si>
  <si>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</si>
  <si>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</si>
  <si>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</si>
  <si>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</si>
  <si>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</si>
  <si>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</si>
  <si>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</si>
  <si>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</si>
  <si>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</si>
  <si>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</si>
  <si>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</si>
  <si>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</si>
  <si>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</si>
  <si>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</si>
  <si>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</si>
  <si>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</si>
  <si>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</si>
  <si>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</si>
  <si>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</si>
  <si>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</si>
  <si>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</si>
  <si>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</si>
  <si>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</si>
  <si>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</si>
  <si>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</si>
  <si>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</si>
  <si>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</si>
  <si>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</si>
  <si>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</si>
  <si>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</si>
  <si>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</si>
  <si>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</si>
  <si>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</si>
  <si>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</si>
  <si>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</si>
  <si>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</si>
  <si>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</si>
  <si>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</si>
  <si>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</si>
  <si>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</si>
  <si>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</si>
  <si>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</si>
  <si>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</si>
  <si>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</si>
  <si>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</si>
  <si>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</si>
  <si>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</si>
  <si>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</si>
  <si>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</si>
  <si>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</si>
  <si>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</si>
  <si>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</si>
  <si>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</si>
  <si>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</si>
  <si>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</si>
  <si>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</si>
  <si>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</si>
  <si>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</si>
  <si>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</si>
  <si>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</si>
  <si>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</si>
  <si>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</si>
  <si>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</si>
  <si>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</si>
  <si>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</si>
  <si>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</si>
  <si>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</si>
  <si>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</si>
  <si>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</si>
  <si>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</si>
  <si>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</si>
  <si>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</si>
  <si>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</si>
  <si>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</si>
  <si>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</si>
  <si>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</si>
  <si>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</si>
  <si>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</si>
  <si>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</si>
  <si>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</si>
  <si>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</si>
  <si>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</si>
  <si>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</si>
  <si>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</si>
  <si>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</si>
  <si>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</si>
  <si>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</si>
  <si>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</si>
  <si>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</si>
  <si>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</si>
  <si>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</si>
  <si>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</si>
  <si>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</si>
  <si>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</si>
  <si>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</si>
  <si>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</si>
  <si>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</si>
  <si>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</si>
  <si>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</si>
  <si>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</si>
  <si>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</si>
  <si>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</si>
  <si>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</si>
  <si>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</si>
  <si>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</si>
  <si>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</si>
  <si>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</si>
  <si>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</si>
  <si>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</si>
  <si>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</si>
  <si>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</si>
  <si>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</si>
  <si>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</si>
  <si>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</si>
  <si>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</si>
  <si>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</si>
  <si>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</si>
  <si>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</si>
  <si>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</si>
  <si>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</si>
  <si>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</si>
  <si>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</si>
  <si>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</si>
  <si>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</si>
  <si>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</si>
  <si>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</si>
  <si>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</si>
  <si>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</si>
  <si>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</si>
  <si>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</si>
  <si>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</si>
  <si>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</si>
  <si>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</si>
  <si>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</si>
  <si>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</si>
  <si>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</si>
  <si>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</si>
  <si>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</si>
  <si>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</si>
  <si>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</si>
  <si>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</si>
  <si>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</si>
  <si>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</si>
  <si>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</si>
  <si>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</si>
  <si>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</si>
  <si>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</si>
  <si>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</si>
  <si>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</si>
  <si>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</si>
  <si>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</si>
  <si>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</si>
  <si>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</si>
  <si>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</si>
  <si>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</si>
  <si>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</si>
  <si>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</si>
  <si>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</si>
  <si>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</si>
  <si>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</si>
  <si>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</si>
  <si>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</si>
  <si>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</si>
  <si>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</si>
  <si>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</si>
  <si>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</si>
  <si>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</si>
  <si>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</si>
  <si>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</si>
  <si>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</si>
  <si>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</si>
  <si>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</si>
  <si>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</si>
  <si>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</si>
  <si>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</si>
  <si>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</si>
  <si>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</si>
  <si>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</si>
  <si>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</si>
  <si>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</si>
  <si>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</si>
  <si>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</si>
  <si>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</si>
  <si>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</si>
  <si>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</si>
  <si>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</si>
  <si>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</si>
  <si>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</si>
  <si>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</si>
  <si>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</si>
  <si>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</si>
  <si>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</si>
  <si>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</si>
  <si>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</si>
  <si>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</si>
  <si>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</si>
  <si>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</si>
  <si>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</si>
  <si>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</si>
  <si>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</si>
  <si>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</si>
  <si>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</si>
  <si>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</si>
  <si>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</si>
  <si>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</si>
  <si>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</si>
  <si>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</si>
  <si>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</si>
  <si>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</si>
  <si>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</si>
  <si>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</si>
  <si>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</si>
  <si>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</si>
  <si>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</si>
  <si>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</si>
  <si>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</si>
  <si>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</si>
  <si>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</si>
  <si>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</si>
  <si>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</si>
  <si>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</si>
  <si>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</si>
  <si>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</si>
  <si>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</si>
  <si>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</si>
  <si>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</si>
  <si>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</si>
  <si>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</si>
  <si>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</si>
  <si>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</si>
  <si>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</si>
  <si>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</si>
  <si>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</si>
  <si>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</si>
  <si>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</si>
  <si>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</si>
  <si>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</si>
  <si>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</si>
  <si>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</si>
  <si>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</si>
  <si>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</si>
  <si>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</si>
  <si>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</si>
  <si>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</si>
  <si>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</si>
  <si>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</si>
  <si>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</si>
  <si>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</si>
  <si>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</si>
  <si>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</si>
  <si>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</si>
  <si>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</si>
  <si>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</si>
  <si>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</si>
  <si>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</si>
  <si>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</si>
  <si>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</si>
  <si>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</si>
  <si>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</si>
  <si>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</si>
  <si>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</si>
  <si>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</si>
  <si>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</si>
  <si>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</si>
  <si>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</si>
  <si>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</si>
  <si>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</si>
  <si>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</si>
  <si>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</si>
  <si>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</si>
  <si>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</si>
  <si>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</si>
  <si>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</si>
  <si>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</si>
  <si>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</si>
  <si>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</si>
  <si>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</si>
  <si>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</si>
  <si>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</si>
  <si>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</si>
  <si>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</si>
  <si>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</si>
  <si>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</si>
  <si>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</si>
  <si>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</si>
  <si>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</si>
  <si>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</si>
  <si>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</si>
  <si>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</si>
  <si>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</si>
  <si>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</si>
  <si>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</si>
  <si>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</si>
  <si>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</si>
  <si>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</si>
  <si>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</si>
  <si>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</si>
  <si>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</si>
  <si>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</si>
  <si>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</si>
  <si>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</si>
  <si>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</si>
  <si>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</si>
  <si>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</si>
  <si>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</si>
  <si>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</si>
  <si>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</si>
  <si>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</si>
  <si>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</si>
  <si>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</si>
  <si>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</si>
  <si>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</si>
  <si>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</si>
  <si>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</si>
  <si>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</si>
  <si>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</si>
  <si>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</si>
  <si>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</si>
  <si>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</si>
  <si>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</si>
  <si>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</si>
  <si>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</si>
  <si>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</si>
  <si>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</si>
  <si>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</si>
  <si>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</si>
  <si>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</si>
  <si>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</si>
  <si>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</si>
  <si>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</si>
  <si>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</si>
  <si>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</si>
  <si>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</si>
  <si>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</si>
  <si>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</si>
  <si>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</si>
  <si>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</si>
  <si>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</si>
  <si>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</si>
  <si>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</si>
  <si>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</si>
  <si>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</si>
  <si>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</si>
  <si>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</si>
  <si>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</si>
  <si>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</si>
  <si>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</si>
  <si>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</si>
  <si>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</si>
  <si>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</si>
  <si>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</si>
  <si>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</si>
  <si>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</si>
  <si>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</si>
  <si>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</si>
  <si>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</si>
  <si>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</si>
  <si>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</si>
  <si>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</si>
  <si>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</si>
  <si>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</si>
  <si>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</si>
  <si>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</si>
  <si>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</si>
  <si>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</si>
  <si>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</si>
  <si>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</si>
  <si>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</si>
  <si>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</si>
  <si>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</si>
  <si>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</si>
  <si>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</si>
  <si>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</si>
  <si>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</si>
  <si>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</si>
  <si>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</si>
  <si>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</si>
  <si>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</si>
  <si>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</si>
  <si>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</si>
  <si>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</si>
  <si>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</si>
  <si>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</si>
  <si>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</si>
  <si>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</si>
  <si>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</si>
  <si>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</si>
  <si>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</si>
  <si>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</si>
  <si>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</si>
  <si>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</si>
  <si>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</si>
  <si>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</si>
  <si>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</si>
  <si>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</si>
  <si>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</si>
  <si>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</si>
  <si>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</si>
  <si>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</si>
  <si>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</si>
  <si>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</si>
  <si>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</si>
  <si>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</si>
  <si>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</si>
  <si>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</si>
  <si>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</si>
  <si>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</si>
  <si>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</si>
  <si>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</si>
  <si>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</si>
  <si>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</si>
  <si>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</si>
  <si>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</si>
  <si>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</si>
  <si>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</si>
  <si>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</si>
  <si>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</si>
  <si>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</si>
  <si>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</si>
  <si>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</si>
  <si>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</si>
  <si>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</si>
  <si>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</si>
  <si>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</si>
  <si>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</si>
  <si>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</si>
  <si>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</si>
  <si>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</si>
  <si>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</si>
  <si>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</si>
  <si>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</si>
  <si>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</si>
  <si>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</si>
  <si>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</si>
  <si>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</si>
  <si>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</si>
  <si>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</si>
  <si>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</si>
  <si>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</si>
  <si>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</si>
  <si>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</si>
  <si>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</si>
  <si>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</si>
  <si>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</si>
  <si>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</si>
  <si>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</si>
  <si>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</si>
  <si>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</si>
  <si>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</si>
  <si>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</si>
  <si>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</si>
  <si>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</si>
  <si>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</si>
  <si>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</si>
  <si>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</si>
  <si>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</si>
  <si>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</si>
  <si>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</si>
  <si>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</si>
  <si>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</si>
  <si>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</si>
  <si>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</si>
  <si>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</si>
  <si>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</si>
  <si>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</si>
  <si>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</si>
  <si>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</si>
  <si>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</si>
  <si>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</si>
  <si>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</si>
  <si>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</si>
  <si>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</si>
  <si>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</si>
  <si>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</si>
  <si>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</si>
  <si>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</si>
  <si>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</si>
  <si>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</si>
  <si>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</si>
  <si>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</si>
  <si>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</si>
  <si>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</si>
  <si>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</si>
  <si>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</si>
  <si>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</si>
  <si>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</si>
  <si>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</si>
  <si>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</si>
  <si>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</si>
  <si>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</si>
  <si>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</si>
  <si>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</si>
  <si>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</si>
  <si>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</si>
  <si>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</si>
  <si>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</si>
  <si>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</si>
  <si>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</si>
  <si>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</si>
  <si>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</si>
  <si>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</si>
  <si>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</si>
  <si>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</si>
  <si>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</si>
  <si>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</si>
  <si>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</si>
  <si>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</si>
  <si>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</si>
  <si>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</si>
  <si>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</si>
  <si>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</si>
  <si>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</si>
  <si>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</si>
  <si>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</si>
  <si>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</si>
  <si>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</si>
  <si>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</si>
  <si>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</si>
  <si>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</si>
  <si>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</si>
  <si>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</si>
  <si>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</si>
  <si>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</si>
  <si>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</si>
  <si>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</si>
  <si>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</si>
  <si>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</si>
  <si>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</si>
  <si>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</si>
  <si>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</si>
  <si>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</si>
  <si>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</si>
  <si>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</si>
  <si>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</si>
  <si>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</si>
  <si>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</si>
  <si>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</si>
  <si>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</si>
  <si>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</si>
  <si>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</si>
  <si>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</si>
  <si>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</si>
  <si>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</si>
  <si>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</si>
  <si>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</si>
  <si>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</si>
  <si>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</si>
  <si>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</si>
  <si>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</si>
  <si>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</si>
  <si>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</si>
  <si>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</si>
  <si>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</si>
  <si>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</si>
  <si>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</si>
  <si>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</si>
  <si>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</si>
  <si>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</si>
  <si>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</si>
  <si>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</si>
  <si>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</si>
  <si>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</si>
  <si>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</si>
  <si>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</si>
  <si>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</si>
  <si>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</si>
  <si>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</si>
  <si>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</si>
  <si>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</si>
  <si>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</si>
  <si>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</si>
  <si>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</si>
  <si>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</si>
  <si>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</si>
  <si>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</si>
  <si>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</si>
  <si>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</si>
  <si>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</si>
  <si>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</si>
  <si>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</si>
  <si>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</si>
  <si>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</si>
  <si>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</si>
  <si>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</si>
  <si>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</si>
  <si>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</si>
  <si>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</si>
  <si>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</si>
  <si>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</si>
  <si>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</si>
  <si>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</si>
  <si>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</si>
  <si>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</si>
  <si>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</si>
  <si>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</si>
  <si>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</si>
  <si>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</si>
  <si>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</si>
  <si>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</si>
  <si>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</si>
  <si>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</si>
  <si>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</si>
  <si>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</si>
  <si>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</si>
  <si>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</si>
  <si>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</si>
  <si>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</si>
  <si>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</si>
  <si>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</si>
  <si>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</si>
  <si>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</si>
  <si>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</si>
  <si>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</si>
  <si>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</si>
  <si>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</si>
  <si>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</si>
  <si>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</si>
  <si>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</si>
  <si>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</si>
  <si>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</si>
  <si>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</si>
  <si>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</si>
  <si>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</si>
  <si>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</si>
  <si>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</si>
  <si>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</si>
  <si>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</si>
  <si>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</si>
  <si>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</si>
  <si>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</si>
  <si>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</si>
  <si>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</si>
  <si>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</si>
  <si>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</si>
  <si>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</si>
  <si>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</si>
  <si>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</si>
  <si>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</si>
  <si>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</si>
  <si>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</si>
  <si>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</si>
  <si>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</si>
  <si>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</si>
  <si>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</si>
  <si>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</si>
  <si>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</si>
  <si>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</si>
  <si>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</si>
  <si>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</si>
  <si>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</si>
  <si>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</si>
  <si>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</si>
  <si>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</si>
  <si>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</si>
  <si>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</si>
  <si>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</si>
  <si>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</si>
  <si>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</si>
  <si>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</si>
  <si>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</si>
  <si>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</si>
  <si>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</si>
  <si>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</si>
  <si>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</si>
  <si>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</si>
  <si>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</si>
  <si>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</si>
  <si>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</si>
  <si>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</si>
  <si>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</si>
  <si>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</si>
  <si>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</si>
  <si>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</si>
  <si>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</si>
  <si>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</si>
  <si>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</si>
  <si>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</si>
  <si>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</si>
  <si>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</si>
  <si>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</si>
  <si>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</si>
  <si>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</si>
  <si>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</si>
  <si>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</si>
  <si>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</si>
  <si>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</si>
  <si>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</si>
  <si>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</si>
  <si>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</si>
  <si>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</si>
  <si>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</si>
  <si>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</si>
  <si>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</si>
  <si>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</si>
  <si>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</si>
  <si>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</si>
  <si>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</si>
  <si>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</si>
  <si>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</si>
  <si>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</si>
  <si>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</si>
  <si>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</si>
  <si>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</si>
  <si>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</si>
  <si>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</si>
  <si>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</si>
  <si>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</si>
  <si>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</si>
  <si>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</si>
  <si>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</si>
  <si>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</si>
  <si>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</si>
  <si>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</si>
  <si>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</si>
  <si>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</si>
  <si>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</si>
  <si>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</si>
  <si>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</si>
  <si>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</si>
  <si>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</si>
  <si>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</si>
  <si>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</si>
  <si>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</si>
  <si>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</si>
  <si>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</si>
  <si>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</si>
  <si>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</si>
  <si>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</si>
  <si>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</si>
  <si>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</si>
  <si>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</si>
  <si>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</si>
  <si>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</si>
  <si>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</si>
  <si>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</si>
  <si>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</si>
  <si>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</si>
  <si>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</si>
  <si>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</si>
  <si>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</si>
  <si>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</si>
  <si>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</si>
  <si>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</si>
  <si>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</si>
  <si>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</si>
  <si>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</si>
  <si>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</si>
  <si>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</si>
  <si>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</si>
  <si>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</si>
  <si>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</si>
  <si>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</si>
  <si>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</si>
  <si>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</si>
  <si>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</si>
  <si>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</si>
  <si>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</si>
  <si>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</si>
  <si>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</si>
  <si>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</si>
  <si>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</si>
  <si>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</si>
  <si>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</si>
  <si>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</si>
  <si>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</si>
  <si>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</si>
  <si>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</si>
  <si>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</si>
  <si>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</si>
  <si>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</si>
  <si>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</si>
  <si>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</si>
  <si>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</si>
  <si>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</si>
  <si>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</si>
  <si>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</si>
  <si>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</si>
  <si>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</si>
  <si>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</si>
  <si>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</si>
  <si>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</si>
  <si>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</si>
  <si>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</si>
  <si>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</si>
  <si>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</si>
  <si>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</si>
  <si>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</si>
  <si>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</si>
  <si>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</si>
  <si>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</si>
  <si>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</si>
  <si>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</si>
  <si>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</si>
  <si>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</si>
  <si>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</si>
  <si>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</si>
  <si>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</si>
  <si>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</si>
  <si>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</si>
  <si>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</si>
  <si>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</si>
  <si>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</si>
  <si>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</si>
  <si>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</si>
  <si>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</si>
  <si>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</si>
  <si>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</si>
  <si>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</si>
  <si>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</si>
  <si>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</si>
  <si>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</si>
  <si>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</si>
  <si>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</si>
  <si>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</si>
  <si>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</si>
  <si>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</si>
  <si>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</si>
  <si>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</si>
  <si>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</si>
  <si>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</si>
  <si>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</si>
  <si>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</si>
  <si>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</si>
  <si>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</si>
  <si>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</si>
  <si>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</si>
  <si>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</si>
  <si>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</si>
  <si>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</si>
  <si>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</si>
  <si>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</si>
  <si>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</si>
  <si>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</si>
  <si>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</si>
  <si>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</si>
  <si>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</si>
  <si>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</si>
  <si>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</si>
  <si>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</si>
  <si>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</si>
  <si>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</si>
  <si>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</si>
  <si>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</si>
  <si>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</si>
  <si>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</si>
  <si>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</si>
  <si>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</si>
  <si>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</si>
  <si>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</si>
  <si>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</si>
  <si>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</si>
  <si>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</si>
  <si>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</si>
  <si>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</si>
  <si>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</si>
  <si>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</si>
  <si>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</si>
  <si>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</si>
  <si>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</si>
  <si>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</si>
  <si>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</si>
  <si>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</si>
  <si>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</si>
  <si>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</si>
  <si>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</si>
  <si>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</si>
  <si>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</si>
  <si>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</si>
  <si>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</si>
  <si>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</si>
  <si>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</si>
  <si>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</si>
  <si>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</si>
  <si>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</si>
  <si>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</si>
  <si>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</si>
  <si>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</si>
  <si>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</si>
  <si>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</si>
  <si>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</si>
  <si>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</si>
  <si>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</si>
  <si>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</si>
  <si>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</si>
  <si>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</si>
  <si>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</si>
  <si>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</si>
  <si>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</si>
  <si>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</si>
  <si>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</si>
  <si>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</si>
  <si>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</si>
  <si>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</si>
  <si>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</si>
  <si>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</si>
  <si>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</si>
  <si>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</si>
  <si>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</si>
  <si>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</si>
  <si>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</si>
  <si>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</si>
  <si>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</si>
  <si>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</si>
  <si>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</si>
  <si>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</si>
  <si>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</si>
  <si>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</si>
  <si>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</si>
  <si>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</si>
  <si>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</si>
  <si>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</si>
  <si>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</si>
  <si>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</si>
  <si>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</si>
  <si>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</si>
  <si>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</si>
  <si>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</si>
  <si>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</si>
  <si>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</si>
  <si>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</si>
  <si>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</si>
  <si>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</si>
  <si>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</si>
  <si>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</si>
  <si>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</si>
  <si>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</si>
  <si>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</si>
  <si>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</si>
  <si>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</si>
  <si>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</si>
  <si>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</si>
  <si>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</si>
  <si>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</si>
  <si>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</si>
  <si>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</si>
  <si>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</si>
  <si>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</si>
  <si>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</si>
  <si>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</si>
  <si>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</si>
  <si>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</si>
  <si>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</si>
  <si>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</si>
  <si>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</si>
  <si>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</si>
  <si>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</si>
  <si>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</si>
  <si>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</si>
  <si>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</si>
  <si>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</si>
  <si>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</si>
  <si>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</si>
  <si>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</si>
  <si>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</si>
  <si>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</si>
  <si>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</si>
  <si>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</si>
  <si>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</si>
  <si>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</si>
  <si>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</si>
  <si>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</si>
  <si>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</si>
  <si>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</si>
  <si>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</si>
  <si>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</si>
  <si>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</si>
  <si>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</si>
  <si>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</si>
  <si>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</si>
  <si>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</si>
  <si>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</si>
  <si>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</si>
  <si>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</si>
  <si>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</si>
  <si>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</si>
  <si>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</si>
  <si>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</si>
  <si>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</si>
  <si>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</si>
  <si>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</si>
  <si>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</si>
  <si>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</si>
  <si>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</si>
  <si>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</si>
  <si>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</si>
  <si>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</si>
  <si>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</si>
  <si>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</si>
  <si>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</si>
  <si>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</si>
  <si>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</si>
  <si>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</si>
  <si>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</si>
  <si>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</si>
  <si>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</si>
  <si>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</si>
  <si>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</si>
  <si>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</si>
  <si>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</si>
  <si>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</si>
  <si>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</si>
  <si>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</si>
  <si>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</si>
  <si>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</si>
  <si>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</si>
  <si>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</si>
  <si>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</si>
  <si>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</si>
  <si>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</si>
  <si>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</si>
  <si>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</si>
  <si>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</si>
  <si>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</si>
  <si>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</si>
  <si>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</si>
  <si>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</si>
  <si>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</si>
  <si>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</si>
  <si>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</si>
  <si>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</si>
  <si>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</si>
  <si>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</si>
  <si>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</si>
  <si>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</si>
  <si>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</si>
  <si>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</si>
  <si>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</si>
  <si>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</si>
  <si>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</si>
  <si>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</si>
  <si>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</si>
  <si>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</si>
  <si>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</si>
  <si>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</si>
  <si>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</si>
  <si>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</si>
  <si>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</si>
  <si>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</si>
  <si>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</si>
  <si>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</si>
  <si>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</si>
  <si>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</si>
  <si>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</si>
  <si>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</si>
  <si>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</si>
  <si>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</si>
  <si>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</si>
  <si>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</si>
  <si>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</si>
  <si>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</si>
  <si>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</si>
  <si>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</si>
  <si>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</si>
  <si>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</si>
  <si>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</si>
  <si>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</si>
  <si>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</si>
  <si>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</si>
  <si>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</si>
  <si>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</si>
  <si>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</si>
  <si>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</si>
  <si>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</si>
  <si>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</si>
  <si>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</si>
  <si>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</si>
  <si>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</si>
  <si>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</si>
  <si>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</si>
  <si>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</si>
  <si>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</si>
  <si>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</si>
  <si>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</si>
  <si>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</si>
  <si>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</si>
  <si>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</si>
  <si>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</si>
  <si>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</si>
  <si>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</si>
  <si>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</si>
  <si>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</si>
  <si>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</si>
  <si>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</si>
  <si>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</si>
  <si>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</si>
  <si>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</si>
  <si>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</si>
  <si>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</si>
  <si>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</si>
  <si>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</si>
  <si>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</si>
  <si>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</si>
  <si>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</si>
  <si>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</si>
  <si>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</si>
  <si>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</si>
  <si>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</si>
  <si>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</si>
  <si>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</si>
  <si>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</si>
  <si>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</si>
  <si>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</si>
  <si>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</si>
  <si>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</si>
  <si>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</si>
  <si>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</si>
  <si>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</si>
  <si>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</si>
  <si>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</si>
  <si>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</si>
  <si>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</si>
  <si>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</si>
  <si>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</si>
  <si>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</si>
  <si>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</si>
  <si>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</si>
  <si>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</si>
  <si>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</si>
  <si>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</si>
  <si>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</si>
  <si>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</si>
  <si>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</si>
  <si>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</si>
  <si>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</si>
  <si>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</si>
  <si>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</si>
  <si>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</si>
  <si>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</si>
  <si>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</si>
  <si>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</si>
  <si>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</si>
  <si>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</si>
  <si>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</si>
  <si>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</si>
  <si>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</si>
  <si>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</si>
  <si>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</si>
  <si>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</si>
  <si>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</si>
  <si>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</si>
  <si>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</si>
  <si>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</si>
  <si>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</si>
  <si>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</si>
  <si>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</si>
  <si>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</si>
  <si>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</si>
  <si>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</si>
  <si>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</si>
  <si>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</si>
  <si>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</si>
  <si>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</si>
  <si>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</si>
  <si>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</si>
  <si>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</si>
  <si>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</si>
  <si>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</si>
  <si>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</si>
  <si>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</si>
  <si>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</si>
  <si>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</si>
  <si>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</si>
  <si>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</si>
  <si>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</si>
  <si>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</si>
  <si>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</si>
  <si>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</si>
  <si>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</si>
  <si>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</si>
  <si>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</si>
  <si>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</si>
  <si>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</si>
  <si>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</si>
  <si>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</si>
  <si>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</si>
  <si>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</si>
  <si>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</si>
  <si>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</si>
  <si>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</si>
  <si>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</si>
  <si>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</si>
  <si>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</si>
  <si>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</si>
  <si>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</si>
  <si>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</si>
  <si>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</si>
  <si>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</si>
  <si>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</si>
  <si>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</si>
  <si>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</si>
  <si>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</si>
  <si>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</si>
  <si>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</si>
  <si>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</si>
  <si>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</si>
  <si>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</si>
  <si>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</si>
  <si>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</si>
  <si>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</si>
  <si>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</si>
  <si>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</si>
  <si>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</si>
  <si>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</si>
  <si>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</si>
  <si>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</si>
  <si>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</si>
  <si>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</si>
  <si>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</si>
  <si>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</si>
  <si>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</si>
  <si>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</si>
  <si>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</si>
  <si>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</si>
  <si>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</si>
  <si>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</si>
  <si>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</si>
  <si>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</si>
  <si>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</si>
  <si>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</si>
  <si>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</si>
  <si>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</si>
  <si>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</si>
  <si>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</si>
  <si>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</si>
  <si>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</si>
  <si>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</si>
  <si>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</si>
  <si>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</si>
  <si>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</si>
  <si>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</si>
  <si>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</si>
  <si>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</si>
  <si>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</si>
  <si>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</si>
  <si>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</si>
  <si>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</si>
  <si>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</si>
  <si>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</si>
  <si>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</si>
  <si>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</si>
  <si>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</si>
  <si>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</si>
  <si>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</si>
  <si>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</si>
  <si>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</si>
  <si>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</si>
  <si>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</si>
  <si>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</si>
  <si>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</si>
  <si>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</si>
  <si>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</si>
  <si>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</si>
  <si>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</si>
  <si>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</si>
  <si>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</si>
  <si>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</si>
  <si>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</si>
  <si>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</si>
  <si>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</si>
  <si>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</si>
  <si>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</si>
  <si>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</si>
  <si>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</si>
  <si>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</si>
  <si>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</si>
  <si>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</si>
  <si>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</si>
  <si>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</si>
  <si>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</si>
  <si>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</si>
  <si>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</si>
  <si>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</si>
  <si>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</si>
  <si>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</si>
  <si>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</si>
  <si>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</si>
  <si>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</si>
  <si>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</si>
  <si>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</si>
  <si>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</si>
  <si>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</si>
  <si>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</si>
  <si>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</si>
  <si>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</si>
  <si>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</si>
  <si>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</si>
  <si>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</si>
  <si>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</si>
  <si>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</si>
  <si>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</si>
  <si>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</si>
  <si>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</si>
  <si>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</si>
  <si>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</si>
  <si>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</si>
  <si>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</si>
  <si>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</si>
  <si>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</si>
  <si>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</si>
  <si>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</si>
  <si>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</si>
  <si>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</si>
  <si>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</si>
  <si>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</si>
  <si>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</si>
  <si>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</si>
  <si>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</si>
  <si>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</si>
  <si>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</si>
  <si>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</si>
  <si>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</si>
  <si>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</si>
  <si>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</si>
  <si>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</si>
  <si>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</si>
  <si>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</si>
  <si>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</si>
  <si>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</si>
  <si>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</si>
  <si>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</si>
  <si>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</si>
  <si>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</si>
  <si>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</si>
  <si>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</si>
  <si>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</si>
  <si>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</si>
  <si>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</si>
  <si>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</si>
  <si>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</si>
  <si>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</si>
  <si>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</si>
  <si>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</si>
  <si>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</si>
  <si>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</si>
  <si>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</si>
  <si>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</si>
  <si>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</si>
  <si>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</si>
  <si>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</si>
  <si>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</si>
  <si>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</si>
  <si>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</si>
  <si>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</si>
  <si>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</si>
  <si>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</si>
  <si>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</si>
  <si>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</si>
  <si>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</si>
  <si>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</si>
  <si>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</si>
  <si>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</si>
  <si>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</si>
  <si>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</si>
  <si>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</si>
  <si>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</si>
  <si>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</si>
  <si>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</si>
  <si>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</si>
  <si>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</si>
  <si>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</si>
  <si>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</si>
  <si>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</si>
  <si>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</si>
  <si>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</si>
  <si>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</si>
  <si>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</si>
  <si>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</si>
  <si>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</si>
  <si>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</si>
  <si>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</si>
  <si>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</si>
  <si>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</si>
  <si>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</si>
  <si>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</si>
  <si>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</si>
  <si>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</si>
  <si>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</si>
  <si>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</si>
  <si>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</si>
  <si>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</si>
  <si>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</si>
  <si>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</si>
  <si>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</si>
  <si>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</si>
  <si>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</si>
  <si>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</si>
  <si>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</si>
  <si>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</si>
  <si>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</si>
  <si>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</si>
  <si>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</si>
  <si>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</si>
  <si>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</si>
  <si>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</si>
  <si>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</si>
  <si>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</si>
  <si>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</si>
  <si>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</si>
  <si>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</si>
  <si>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</si>
  <si>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</si>
  <si>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</si>
  <si>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</si>
  <si>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</si>
  <si>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</si>
  <si>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</si>
  <si>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</si>
  <si>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</si>
  <si>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</si>
  <si>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</si>
  <si>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</si>
  <si>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</si>
  <si>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</si>
  <si>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</si>
  <si>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</si>
  <si>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</si>
  <si>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</si>
  <si>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</si>
  <si>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</si>
  <si>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</si>
  <si>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</si>
  <si>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</si>
  <si>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</si>
  <si>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</si>
  <si>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</si>
  <si>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</si>
  <si>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</si>
  <si>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</si>
  <si>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</si>
  <si>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</si>
  <si>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</si>
  <si>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</si>
  <si>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</si>
  <si>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</si>
  <si>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</si>
  <si>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</si>
  <si>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</si>
  <si>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</si>
  <si>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</si>
  <si>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</si>
  <si>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</si>
  <si>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</si>
  <si>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</si>
  <si>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</si>
  <si>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</si>
  <si>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</si>
  <si>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</si>
  <si>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</si>
  <si>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</si>
  <si>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</si>
  <si>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</si>
  <si>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</si>
  <si>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</si>
  <si>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</si>
  <si>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</si>
  <si>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</si>
  <si>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</si>
  <si>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</si>
  <si>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</si>
  <si>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</si>
  <si>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</si>
  <si>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</si>
  <si>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</si>
  <si>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</si>
  <si>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</si>
  <si>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</si>
  <si>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</si>
  <si>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</si>
  <si>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</si>
  <si>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</si>
  <si>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</si>
  <si>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</si>
  <si>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</si>
  <si>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</si>
  <si>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</si>
  <si>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</si>
  <si>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</si>
  <si>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</si>
  <si>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</si>
  <si>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</si>
  <si>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</si>
  <si>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</si>
  <si>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</si>
  <si>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</si>
  <si>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</si>
  <si>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</si>
  <si>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</si>
  <si>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</si>
  <si>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</si>
  <si>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</si>
  <si>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</si>
  <si>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</si>
  <si>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</si>
  <si>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</si>
  <si>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</si>
  <si>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</si>
  <si>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</si>
  <si>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</si>
  <si>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</si>
  <si>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</si>
  <si>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</si>
  <si>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</si>
  <si>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</si>
  <si>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</si>
  <si>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</si>
  <si>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</si>
  <si>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</si>
  <si>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</si>
  <si>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</si>
  <si>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</si>
  <si>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</si>
  <si>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</si>
  <si>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</si>
  <si>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</si>
  <si>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</si>
  <si>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</si>
  <si>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</si>
  <si>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</si>
  <si>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</si>
  <si>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</si>
  <si>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</si>
  <si>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</si>
  <si>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</si>
  <si>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</si>
  <si>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</si>
  <si>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</si>
  <si>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</si>
  <si>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</si>
  <si>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</si>
  <si>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</si>
  <si>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</si>
  <si>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</si>
  <si>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</si>
  <si>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</si>
  <si>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</si>
  <si>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</si>
  <si>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</si>
  <si>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</si>
  <si>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</si>
  <si>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</si>
  <si>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</si>
  <si>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</si>
  <si>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</si>
  <si>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</si>
  <si>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</si>
  <si>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</si>
  <si>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</si>
  <si>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</si>
  <si>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</si>
  <si>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</si>
  <si>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</si>
  <si>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</si>
  <si>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</si>
  <si>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</si>
  <si>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</si>
  <si>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</si>
  <si>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</si>
  <si>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</si>
  <si>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</si>
  <si>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</si>
  <si>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</si>
  <si>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</si>
  <si>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</si>
  <si>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</si>
  <si>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</si>
  <si>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</si>
  <si>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</si>
  <si>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</si>
  <si>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</si>
  <si>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</si>
  <si>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</si>
  <si>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</si>
  <si>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</si>
  <si>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</si>
  <si>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</si>
  <si>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</si>
  <si>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</si>
  <si>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</si>
  <si>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</si>
  <si>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</si>
  <si>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</si>
  <si>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</si>
  <si>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</si>
  <si>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</si>
  <si>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</si>
  <si>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</si>
  <si>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</si>
  <si>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</si>
  <si>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</si>
  <si>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</si>
  <si>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</si>
  <si>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</si>
  <si>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</si>
  <si>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</si>
  <si>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</si>
  <si>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</si>
  <si>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</si>
  <si>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</si>
  <si>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</si>
  <si>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</si>
  <si>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</si>
  <si>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</si>
  <si>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</si>
  <si>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</si>
  <si>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</si>
  <si>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</si>
  <si>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</si>
  <si>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</si>
  <si>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</si>
  <si>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</si>
  <si>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</si>
  <si>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</si>
  <si>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</si>
  <si>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</si>
  <si>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</si>
  <si>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</si>
  <si>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</si>
  <si>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</si>
  <si>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</si>
  <si>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</si>
  <si>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</si>
  <si>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</si>
  <si>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</si>
  <si>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</si>
  <si>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</si>
  <si>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</si>
  <si>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</si>
  <si>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</si>
  <si>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</si>
  <si>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</si>
  <si>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</si>
  <si>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</si>
  <si>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</si>
  <si>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</si>
  <si>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</si>
  <si>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</si>
  <si>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</si>
  <si>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</si>
  <si>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</si>
  <si>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</si>
  <si>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</si>
  <si>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</si>
  <si>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</si>
  <si>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</si>
  <si>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</si>
  <si>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</si>
  <si>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</si>
  <si>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</si>
  <si>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</si>
  <si>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</si>
  <si>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</si>
  <si>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</si>
  <si>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</si>
  <si>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</si>
  <si>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</si>
  <si>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</si>
  <si>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</si>
  <si>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</si>
  <si>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</si>
  <si>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</si>
  <si>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</si>
  <si>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</si>
  <si>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</si>
  <si>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</si>
  <si>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</si>
  <si>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</si>
  <si>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</si>
  <si>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</si>
  <si>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</si>
  <si>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</si>
  <si>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</si>
  <si>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</si>
  <si>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</si>
  <si>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</si>
  <si>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</si>
  <si>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</si>
  <si>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</si>
  <si>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</si>
  <si>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</si>
  <si>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</si>
  <si>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</si>
  <si>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</si>
  <si>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</si>
  <si>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</si>
  <si>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</si>
  <si>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</si>
  <si>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</si>
  <si>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</si>
  <si>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</si>
  <si>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</si>
  <si>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</si>
  <si>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</si>
  <si>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</si>
  <si>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</si>
  <si>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</si>
  <si>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</si>
  <si>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</si>
  <si>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</si>
  <si>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</si>
  <si>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</si>
  <si>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</si>
  <si>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</si>
  <si>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</si>
  <si>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</si>
  <si>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</si>
  <si>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</si>
  <si>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</si>
  <si>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</si>
  <si>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</si>
  <si>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</si>
  <si>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</si>
  <si>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</si>
  <si>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</si>
  <si>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</si>
  <si>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</si>
  <si>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</si>
  <si>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</si>
  <si>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</si>
  <si>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</si>
  <si>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</si>
  <si>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</si>
  <si>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</si>
  <si>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</si>
  <si>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</si>
  <si>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</si>
  <si>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</si>
  <si>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</si>
  <si>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</si>
  <si>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</si>
  <si>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</si>
  <si>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</si>
  <si>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</si>
  <si>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</si>
  <si>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</si>
  <si>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</si>
  <si>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</si>
  <si>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</si>
  <si>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</si>
  <si>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</si>
  <si>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</si>
  <si>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</si>
  <si>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</si>
  <si>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</si>
  <si>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</si>
  <si>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</si>
  <si>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</si>
  <si>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</si>
  <si>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</si>
  <si>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</si>
  <si>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</si>
  <si>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</si>
  <si>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</si>
  <si>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</si>
  <si>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</si>
  <si>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</si>
  <si>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</si>
  <si>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</si>
  <si>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</si>
  <si>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</si>
  <si>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</si>
  <si>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</si>
  <si>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</si>
  <si>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</si>
  <si>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</si>
  <si>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</si>
  <si>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</si>
  <si>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</si>
  <si>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</si>
  <si>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</si>
  <si>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</si>
  <si>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</si>
  <si>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</si>
  <si>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</si>
  <si>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</si>
  <si>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</si>
  <si>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</si>
  <si>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</si>
  <si>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</si>
  <si>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</si>
  <si>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</si>
  <si>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</si>
  <si>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</si>
  <si>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</si>
  <si>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</si>
  <si>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</si>
  <si>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</si>
  <si>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</si>
  <si>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</si>
  <si>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</si>
  <si>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</si>
  <si>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</si>
  <si>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</si>
  <si>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</si>
  <si>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</si>
  <si>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</si>
  <si>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</si>
  <si>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</si>
  <si>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</si>
  <si>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</si>
  <si>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</si>
  <si>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</si>
  <si>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</si>
  <si>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</si>
  <si>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</si>
  <si>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</si>
  <si>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</si>
  <si>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</si>
  <si>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</si>
  <si>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</si>
  <si>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</si>
  <si>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</si>
  <si>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</si>
  <si>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</si>
  <si>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</si>
  <si>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</si>
  <si>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</si>
  <si>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</si>
  <si>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</si>
  <si>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</si>
  <si>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</si>
  <si>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</si>
  <si>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</si>
  <si>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</si>
  <si>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</si>
  <si>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</si>
  <si>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</si>
  <si>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</si>
  <si>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</si>
  <si>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</si>
  <si>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</si>
  <si>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</si>
  <si>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</si>
  <si>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</si>
  <si>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</si>
  <si>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</si>
  <si>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</si>
  <si>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</si>
  <si>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</si>
  <si>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</si>
  <si>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</si>
  <si>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</si>
  <si>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</si>
  <si>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</si>
  <si>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</si>
  <si>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</si>
  <si>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</si>
  <si>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</si>
  <si>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</si>
  <si>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</si>
  <si>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</si>
  <si>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</si>
  <si>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</si>
  <si>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</si>
  <si>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</si>
  <si>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</si>
  <si>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</si>
  <si>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</si>
  <si>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</si>
  <si>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</si>
  <si>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</si>
  <si>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</si>
  <si>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</si>
  <si>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</si>
  <si>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</si>
  <si>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</si>
  <si>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</si>
  <si>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</si>
  <si>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</si>
  <si>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</si>
  <si>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</si>
  <si>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</si>
  <si>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</si>
  <si>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</si>
  <si>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</si>
  <si>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</si>
  <si>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</si>
  <si>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</si>
  <si>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</si>
  <si>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</si>
  <si>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</si>
  <si>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</si>
  <si>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</si>
  <si>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</si>
  <si>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</si>
  <si>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</si>
  <si>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</si>
  <si>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</si>
  <si>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</si>
  <si>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</si>
  <si>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</si>
  <si>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</si>
  <si>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</si>
  <si>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</si>
  <si>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</si>
  <si>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</si>
  <si>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</si>
  <si>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</si>
  <si>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</si>
  <si>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</si>
  <si>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</si>
  <si>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</si>
  <si>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</si>
  <si>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</si>
  <si>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</si>
  <si>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</si>
  <si>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</si>
  <si>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</si>
  <si>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</si>
  <si>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</si>
  <si>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</si>
  <si>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</si>
  <si>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</si>
  <si>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</si>
  <si>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</si>
  <si>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</si>
  <si>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</si>
  <si>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</si>
  <si>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</si>
  <si>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</si>
  <si>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</si>
  <si>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</si>
  <si>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</si>
  <si>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</si>
  <si>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</si>
  <si>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</si>
  <si>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</si>
  <si>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</si>
  <si>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</si>
  <si>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</si>
  <si>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</si>
  <si>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</si>
  <si>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</si>
  <si>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</si>
  <si>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</si>
  <si>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</si>
  <si>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</si>
  <si>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</si>
  <si>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</si>
  <si>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</si>
  <si>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</si>
  <si>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</si>
  <si>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</si>
  <si>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</si>
  <si>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</si>
  <si>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</si>
  <si>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</si>
  <si>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</si>
  <si>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</si>
  <si>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</si>
  <si>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</si>
  <si>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</si>
  <si>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</si>
  <si>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</si>
  <si>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</si>
  <si>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</si>
  <si>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</si>
  <si>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</si>
  <si>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</si>
  <si>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</si>
  <si>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</si>
  <si>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</si>
  <si>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</si>
  <si>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</si>
  <si>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</si>
  <si>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</si>
  <si>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</si>
  <si>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</si>
  <si>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</si>
  <si>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</si>
  <si>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</si>
  <si>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</si>
  <si>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</si>
  <si>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</si>
  <si>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</si>
  <si>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</si>
  <si>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</si>
  <si>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</si>
  <si>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</si>
  <si>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</si>
  <si>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</si>
  <si>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</si>
  <si>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</si>
  <si>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</si>
  <si>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</si>
  <si>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</si>
  <si>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</si>
  <si>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</si>
  <si>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</si>
  <si>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</si>
  <si>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</si>
  <si>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</si>
  <si>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</si>
  <si>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</si>
  <si>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</si>
  <si>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</si>
  <si>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</si>
  <si>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</si>
  <si>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</si>
  <si>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</si>
  <si>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</si>
  <si>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</si>
  <si>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</si>
  <si>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</si>
  <si>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</si>
  <si>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</si>
  <si>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</si>
  <si>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</si>
  <si>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</si>
  <si>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</si>
  <si>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</si>
  <si>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</si>
  <si>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</si>
  <si>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</si>
  <si>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</si>
  <si>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</si>
  <si>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</si>
  <si>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</si>
  <si>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</si>
  <si>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</si>
  <si>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</si>
  <si>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</si>
  <si>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</si>
  <si>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</si>
  <si>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</si>
  <si>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</si>
  <si>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</si>
  <si>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</si>
  <si>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</si>
  <si>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</si>
  <si>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</si>
  <si>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</si>
  <si>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</si>
  <si>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</si>
  <si>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</si>
  <si>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</si>
  <si>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</si>
  <si>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</si>
  <si>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</si>
  <si>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</si>
  <si>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</si>
  <si>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</si>
  <si>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</si>
  <si>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</si>
  <si>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</si>
  <si>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</si>
  <si>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</si>
  <si>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</si>
  <si>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</si>
  <si>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</si>
  <si>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</si>
  <si>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</si>
  <si>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</si>
  <si>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</si>
  <si>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</si>
  <si>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</si>
  <si>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</si>
  <si>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</si>
  <si>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</si>
  <si>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</si>
  <si>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</si>
  <si>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</si>
  <si>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</si>
  <si>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</si>
  <si>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</si>
  <si>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</si>
  <si>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</si>
  <si>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</si>
  <si>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</si>
  <si>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</si>
  <si>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</si>
  <si>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</si>
  <si>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</si>
  <si>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</si>
  <si>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</si>
  <si>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</si>
  <si>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</si>
  <si>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</si>
  <si>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</si>
  <si>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</si>
  <si>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</si>
  <si>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</si>
  <si>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</si>
  <si>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</si>
  <si>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</si>
  <si>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</si>
  <si>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</si>
  <si>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</si>
  <si>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</si>
  <si>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</si>
  <si>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</si>
  <si>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</si>
  <si>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</si>
  <si>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</si>
  <si>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</si>
  <si>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</si>
  <si>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</si>
  <si>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</si>
  <si>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</si>
  <si>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</si>
  <si>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</si>
  <si>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</si>
  <si>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</si>
  <si>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</si>
  <si>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</si>
  <si>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</si>
  <si>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</si>
  <si>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</si>
  <si>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</si>
  <si>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</si>
  <si>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</si>
  <si>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</si>
  <si>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</si>
  <si>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</si>
  <si>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</si>
  <si>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</si>
  <si>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</si>
  <si>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</si>
  <si>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</si>
  <si>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</si>
  <si>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</si>
  <si>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</si>
  <si>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</si>
  <si>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</si>
  <si>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</si>
  <si>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</si>
  <si>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</si>
  <si>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</si>
  <si>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</si>
  <si>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</si>
  <si>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</si>
  <si>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</si>
  <si>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</si>
  <si>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</si>
  <si>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</si>
  <si>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</si>
  <si>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</si>
  <si>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</si>
  <si>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</si>
  <si>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</si>
  <si>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</si>
  <si>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</si>
  <si>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</si>
  <si>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</si>
  <si>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</si>
  <si>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</si>
  <si>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</si>
  <si>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</si>
  <si>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</si>
  <si>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</si>
  <si>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</si>
  <si>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</si>
  <si>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</si>
  <si>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</si>
  <si>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</si>
  <si>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</si>
  <si>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</si>
  <si>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</si>
  <si>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</si>
  <si>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</si>
  <si>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</si>
  <si>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</si>
  <si>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</si>
  <si>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</si>
  <si>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</si>
  <si>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</si>
  <si>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</si>
  <si>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</si>
  <si>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</si>
  <si>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</si>
  <si>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</si>
  <si>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</si>
  <si>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</si>
  <si>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</si>
  <si>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</si>
  <si>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</si>
  <si>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</si>
  <si>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</si>
  <si>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</si>
  <si>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</si>
  <si>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</si>
  <si>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</si>
  <si>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</si>
  <si>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</si>
  <si>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</si>
  <si>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</si>
  <si>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</si>
  <si>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</si>
  <si>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</si>
  <si>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</si>
  <si>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</si>
  <si>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</si>
  <si>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</si>
  <si>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</si>
  <si>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</si>
  <si>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</si>
  <si>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</si>
  <si>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</si>
  <si>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</si>
  <si>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</si>
  <si>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</si>
  <si>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</si>
  <si>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</si>
  <si>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</si>
  <si>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</si>
  <si>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</si>
  <si>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</si>
  <si>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</si>
  <si>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</si>
  <si>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</si>
  <si>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</si>
  <si>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</si>
  <si>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</si>
  <si>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</si>
  <si>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</si>
  <si>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</si>
  <si>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</si>
  <si>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</si>
  <si>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</si>
  <si>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</si>
  <si>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</si>
  <si>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</si>
  <si>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</si>
  <si>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</si>
  <si>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</si>
  <si>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</si>
  <si>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</si>
  <si>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</si>
  <si>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</si>
  <si>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</si>
  <si>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</si>
  <si>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</si>
  <si>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</si>
  <si>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</si>
  <si>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</si>
  <si>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</si>
  <si>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</si>
  <si>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</si>
  <si>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</si>
  <si>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</si>
  <si>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</si>
  <si>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</si>
  <si>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</si>
  <si>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</si>
  <si>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</si>
  <si>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</si>
  <si>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</si>
  <si>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</si>
  <si>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</si>
  <si>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</si>
  <si>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</si>
  <si>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</si>
  <si>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</si>
  <si>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</si>
  <si>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</si>
  <si>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</si>
  <si>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</si>
  <si>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</si>
  <si>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</si>
  <si>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</si>
  <si>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</si>
  <si>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</si>
  <si>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</si>
  <si>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</si>
  <si>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</si>
  <si>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</si>
  <si>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</si>
  <si>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</si>
  <si>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</si>
  <si>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</si>
  <si>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</si>
  <si>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</si>
  <si>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</si>
  <si>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</si>
  <si>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</si>
  <si>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</si>
  <si>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</si>
  <si>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</si>
  <si>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</si>
  <si>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</si>
  <si>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</si>
  <si>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</si>
  <si>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</si>
  <si>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</si>
  <si>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</si>
  <si>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</si>
  <si>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</si>
  <si>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</si>
  <si>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</si>
  <si>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</si>
  <si>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</si>
  <si>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</si>
  <si>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</si>
  <si>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</si>
  <si>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</si>
  <si>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</si>
  <si>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</si>
  <si>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</si>
  <si>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</si>
  <si>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</si>
  <si>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</si>
  <si>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</si>
  <si>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</si>
  <si>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</si>
  <si>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</si>
  <si>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</si>
  <si>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</si>
  <si>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</si>
  <si>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</si>
  <si>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</si>
  <si>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</si>
  <si>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</si>
  <si>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</si>
  <si>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</si>
  <si>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</si>
  <si>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</si>
  <si>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</si>
  <si>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</si>
  <si>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</si>
  <si>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</si>
  <si>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</si>
  <si>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</si>
  <si>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</si>
  <si>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</si>
  <si>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</si>
  <si>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</si>
  <si>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</si>
  <si>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</si>
  <si>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</si>
  <si>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</si>
  <si>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</si>
  <si>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</si>
  <si>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</si>
  <si>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</si>
  <si>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</si>
  <si>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</si>
  <si>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</si>
  <si>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</si>
  <si>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</si>
  <si>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</si>
  <si>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</si>
  <si>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</si>
  <si>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</si>
  <si>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</si>
  <si>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</si>
  <si>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</si>
  <si>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</si>
  <si>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</si>
  <si>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</si>
  <si>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</si>
  <si>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</si>
  <si>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</si>
  <si>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</si>
  <si>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</si>
  <si>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</si>
  <si>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</si>
  <si>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</si>
  <si>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</si>
  <si>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</si>
  <si>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</si>
  <si>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</si>
  <si>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</si>
  <si>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</si>
  <si>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</si>
  <si>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</si>
  <si>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</si>
  <si>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</si>
  <si>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</si>
  <si>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</si>
  <si>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</si>
  <si>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</si>
  <si>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</si>
  <si>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</si>
  <si>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</si>
  <si>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</si>
  <si>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</si>
  <si>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</si>
  <si>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</si>
  <si>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</si>
  <si>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</si>
  <si>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</si>
  <si>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</si>
  <si>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</si>
  <si>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</si>
  <si>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</si>
  <si>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</si>
  <si>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</si>
  <si>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</si>
  <si>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</si>
  <si>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</si>
  <si>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</si>
  <si>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</si>
  <si>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</si>
  <si>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</si>
  <si>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</si>
  <si>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</si>
  <si>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</si>
  <si>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</si>
  <si>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</si>
  <si>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</si>
  <si>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</si>
  <si>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</si>
  <si>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</si>
  <si>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</si>
  <si>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</si>
  <si>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</si>
  <si>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</si>
  <si>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</si>
  <si>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</si>
  <si>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</si>
  <si>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</si>
  <si>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</si>
  <si>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</si>
  <si>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</si>
  <si>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</si>
  <si>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</si>
  <si>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</si>
  <si>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</si>
  <si>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</si>
  <si>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</si>
  <si>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</si>
  <si>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</si>
  <si>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</si>
  <si>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</si>
  <si>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</si>
  <si>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</si>
  <si>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</si>
  <si>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</si>
  <si>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</si>
  <si>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</si>
  <si>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</si>
  <si>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</si>
  <si>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</si>
  <si>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</si>
  <si>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</si>
  <si>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</si>
  <si>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</si>
  <si>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</si>
  <si>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</si>
  <si>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</si>
  <si>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</si>
  <si>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</si>
  <si>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</si>
  <si>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</si>
  <si>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</si>
  <si>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</si>
  <si>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</si>
  <si>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</si>
  <si>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</si>
  <si>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</si>
  <si>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</si>
  <si>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</si>
  <si>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</si>
  <si>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</si>
  <si>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</si>
  <si>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</si>
  <si>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</si>
  <si>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</si>
  <si>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</si>
  <si>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</si>
  <si>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</si>
  <si>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</si>
  <si>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</si>
  <si>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</si>
  <si>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</si>
  <si>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</si>
  <si>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</si>
  <si>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</si>
  <si>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</si>
  <si>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</si>
  <si>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</si>
  <si>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</si>
  <si>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</si>
  <si>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</si>
  <si>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</si>
  <si>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</si>
  <si>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</si>
  <si>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</si>
  <si>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</si>
  <si>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</si>
  <si>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</si>
  <si>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</si>
  <si>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</si>
  <si>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</si>
  <si>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</si>
  <si>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</si>
  <si>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</si>
  <si>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</si>
  <si>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</si>
  <si>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</si>
  <si>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</si>
  <si>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</si>
  <si>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</si>
  <si>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</si>
  <si>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</si>
  <si>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</si>
  <si>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</si>
  <si>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</si>
  <si>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</si>
  <si>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</si>
  <si>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</si>
  <si>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</si>
  <si>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</si>
  <si>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</si>
  <si>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</si>
  <si>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</si>
  <si>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</si>
  <si>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</si>
  <si>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</si>
  <si>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</si>
  <si>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</si>
  <si>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</si>
  <si>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</si>
  <si>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</si>
  <si>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</si>
  <si>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</si>
  <si>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</si>
  <si>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</si>
  <si>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</si>
  <si>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</si>
  <si>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</si>
  <si>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</si>
  <si>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</si>
  <si>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</si>
  <si>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</si>
  <si>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</si>
  <si>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</si>
  <si>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</si>
  <si>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</si>
  <si>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</si>
  <si>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</si>
  <si>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</si>
  <si>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</si>
  <si>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</si>
  <si>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</si>
  <si>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</si>
  <si>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</si>
  <si>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</si>
  <si>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</si>
  <si>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</si>
  <si>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</si>
  <si>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</si>
  <si>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</si>
  <si>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</si>
  <si>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</si>
  <si>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</si>
  <si>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</si>
  <si>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</si>
  <si>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</si>
  <si>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</si>
  <si>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</si>
  <si>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</si>
  <si>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</si>
  <si>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</si>
  <si>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</si>
  <si>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</si>
  <si>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</si>
  <si>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</si>
  <si>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</si>
  <si>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</si>
  <si>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</si>
  <si>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</si>
  <si>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</si>
  <si>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</si>
  <si>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</si>
  <si>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</si>
  <si>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</si>
  <si>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</si>
  <si>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</si>
  <si>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</si>
  <si>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</si>
  <si>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</si>
  <si>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</si>
  <si>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</si>
  <si>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</si>
  <si>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</si>
  <si>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</si>
  <si>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</si>
  <si>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</si>
  <si>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</si>
  <si>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</si>
  <si>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</si>
  <si>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</si>
  <si>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</si>
  <si>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</si>
  <si>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</si>
  <si>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</si>
  <si>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</si>
  <si>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</si>
  <si>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</si>
  <si>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</si>
  <si>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</si>
  <si>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</si>
  <si>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</si>
  <si>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</si>
  <si>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</si>
  <si>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</si>
  <si>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</si>
  <si>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</si>
  <si>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</si>
  <si>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</si>
  <si>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</si>
  <si>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</si>
  <si>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</si>
  <si>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</si>
  <si>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</si>
  <si>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</si>
  <si>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</si>
  <si>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</si>
  <si>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</si>
  <si>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</si>
  <si>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</si>
  <si>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</si>
  <si>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</si>
  <si>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</si>
  <si>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</si>
  <si>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</si>
  <si>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</si>
  <si>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</si>
  <si>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</si>
  <si>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</si>
  <si>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</si>
  <si>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</si>
  <si>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</si>
  <si>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</si>
  <si>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</si>
  <si>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</si>
  <si>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</si>
  <si>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</si>
  <si>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</si>
  <si>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</si>
  <si>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</si>
  <si>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</si>
  <si>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</si>
  <si>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</si>
  <si>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</si>
  <si>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</si>
  <si>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</si>
  <si>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</si>
  <si>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</si>
  <si>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</si>
  <si>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</si>
  <si>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</si>
  <si>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</si>
  <si>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</si>
  <si>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</si>
  <si>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</si>
  <si>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</si>
  <si>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</si>
  <si>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</si>
  <si>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</si>
  <si>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</si>
  <si>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</si>
  <si>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</si>
  <si>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</si>
  <si>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</si>
  <si>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</si>
  <si>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</si>
  <si>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</si>
  <si>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</si>
  <si>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</si>
  <si>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</si>
  <si>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</si>
  <si>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</si>
  <si>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</si>
  <si>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</si>
  <si>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</si>
  <si>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</si>
  <si>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</si>
  <si>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</si>
  <si>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</si>
  <si>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</si>
  <si>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</si>
  <si>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</si>
  <si>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</si>
  <si>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</si>
  <si>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</si>
  <si>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</si>
  <si>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</si>
  <si>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</si>
  <si>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</si>
  <si>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</si>
  <si>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</si>
  <si>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</si>
  <si>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</si>
  <si>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</si>
  <si>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</si>
  <si>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</si>
  <si>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</si>
  <si>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</si>
  <si>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</si>
  <si>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</si>
  <si>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</si>
  <si>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</si>
  <si>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</si>
  <si>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</si>
  <si>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</si>
  <si>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</si>
  <si>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</si>
  <si>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</si>
  <si>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</si>
  <si>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</si>
  <si>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</si>
  <si>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</si>
  <si>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</si>
  <si>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</si>
  <si>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</si>
  <si>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</si>
  <si>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</si>
  <si>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</si>
  <si>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</si>
  <si>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</si>
  <si>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</si>
  <si>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</si>
  <si>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</si>
  <si>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</si>
  <si>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</si>
  <si>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</si>
  <si>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</si>
  <si>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</si>
  <si>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</si>
  <si>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</si>
  <si>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</si>
  <si>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</si>
  <si>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</si>
  <si>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</si>
  <si>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</si>
  <si>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</si>
  <si>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</si>
  <si>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</si>
  <si>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</si>
  <si>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</si>
  <si>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</si>
  <si>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</si>
  <si>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</si>
  <si>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</si>
  <si>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</si>
  <si>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</si>
  <si>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</si>
  <si>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</si>
  <si>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</si>
  <si>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</si>
  <si>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</si>
  <si>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</si>
  <si>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</si>
  <si>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</si>
  <si>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</si>
  <si>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</si>
  <si>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</si>
  <si>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</si>
  <si>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</si>
  <si>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</si>
  <si>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</si>
  <si>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</si>
  <si>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</si>
  <si>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</si>
  <si>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</si>
  <si>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</si>
  <si>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</si>
  <si>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</si>
  <si>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</si>
  <si>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</si>
  <si>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</si>
  <si>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</si>
  <si>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</si>
  <si>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</si>
  <si>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</si>
  <si>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</si>
  <si>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</si>
  <si>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</si>
  <si>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</si>
  <si>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</si>
  <si>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</si>
  <si>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</si>
  <si>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</si>
  <si>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</si>
  <si>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</si>
  <si>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</si>
  <si>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</si>
  <si>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</si>
  <si>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</si>
  <si>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</si>
  <si>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</si>
  <si>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</si>
  <si>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</si>
  <si>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</si>
  <si>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</si>
  <si>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</si>
  <si>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</si>
  <si>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</si>
  <si>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</si>
  <si>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</si>
  <si>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</si>
  <si>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</si>
  <si>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</si>
  <si>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</si>
  <si>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</si>
  <si>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</si>
  <si>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</si>
  <si>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</si>
  <si>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</si>
  <si>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</si>
  <si>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</si>
  <si>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</si>
  <si>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</si>
  <si>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</si>
  <si>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</si>
  <si>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</si>
  <si>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</si>
  <si>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</si>
  <si>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</si>
  <si>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</si>
  <si>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</si>
  <si>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</si>
  <si>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</si>
  <si>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</si>
  <si>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</si>
  <si>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</si>
  <si>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</si>
  <si>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</si>
  <si>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</si>
  <si>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</si>
  <si>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</si>
  <si>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</si>
  <si>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</si>
  <si>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</si>
  <si>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</si>
  <si>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</si>
  <si>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</si>
  <si>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</si>
  <si>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</si>
  <si>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</si>
  <si>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</si>
  <si>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</si>
  <si>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</si>
  <si>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</si>
  <si>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</si>
  <si>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</si>
  <si>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</si>
  <si>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</si>
  <si>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</si>
  <si>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</si>
  <si>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</si>
  <si>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</si>
  <si>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</si>
  <si>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</si>
  <si>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</si>
  <si>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</si>
  <si>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</si>
  <si>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</si>
  <si>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</si>
  <si>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</si>
  <si>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</si>
  <si>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</si>
  <si>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</si>
  <si>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</si>
  <si>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</si>
  <si>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</si>
  <si>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</si>
  <si>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</si>
  <si>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</si>
  <si>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</si>
  <si>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</si>
  <si>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</si>
  <si>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</si>
  <si>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</si>
  <si>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</si>
  <si>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</si>
  <si>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</si>
  <si>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</si>
  <si>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</si>
  <si>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</si>
  <si>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</si>
  <si>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</si>
  <si>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</si>
  <si>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</si>
  <si>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</si>
  <si>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</si>
  <si>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</si>
  <si>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</si>
  <si>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</si>
  <si>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</si>
  <si>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</si>
  <si>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</si>
  <si>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</si>
  <si>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</si>
  <si>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</si>
  <si>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</si>
  <si>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</si>
  <si>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</si>
  <si>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</si>
  <si>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</si>
  <si>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</si>
  <si>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</si>
  <si>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</si>
  <si>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</si>
  <si>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</si>
  <si>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</si>
  <si>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</si>
  <si>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</si>
  <si>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</si>
  <si>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</si>
  <si>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</si>
  <si>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</si>
  <si>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</si>
  <si>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</si>
  <si>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</si>
  <si>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</si>
  <si>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</si>
  <si>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</si>
  <si>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</si>
  <si>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</si>
  <si>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</si>
  <si>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</si>
  <si>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</si>
  <si>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</si>
  <si>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</si>
  <si>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</si>
  <si>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</si>
  <si>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</si>
  <si>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</si>
  <si>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</si>
  <si>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</si>
  <si>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</si>
  <si>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</si>
  <si>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</si>
  <si>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</si>
  <si>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</si>
  <si>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</si>
  <si>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</si>
  <si>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</si>
  <si>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</si>
  <si>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</si>
  <si>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</si>
  <si>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</si>
  <si>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</si>
  <si>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</si>
  <si>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</si>
  <si>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</si>
  <si>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</si>
  <si>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</si>
  <si>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</si>
  <si>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</si>
  <si>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</si>
  <si>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</si>
  <si>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</si>
  <si>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</si>
  <si>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</si>
  <si>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</si>
  <si>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</si>
  <si>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</si>
  <si>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</si>
  <si>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</si>
  <si>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</si>
  <si>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</si>
  <si>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</si>
  <si>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</si>
  <si>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</si>
  <si>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</si>
  <si>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</si>
  <si>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</si>
  <si>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</si>
  <si>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</si>
  <si>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</si>
  <si>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</si>
  <si>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</si>
  <si>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</si>
  <si>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</si>
  <si>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</si>
  <si>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</si>
  <si>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</si>
  <si>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</si>
  <si>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</si>
  <si>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</si>
  <si>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</si>
  <si>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</si>
  <si>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</si>
  <si>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</si>
  <si>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</si>
  <si>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</si>
  <si>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</si>
  <si>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</si>
  <si>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</si>
  <si>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</si>
  <si>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</si>
  <si>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</si>
  <si>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</si>
  <si>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</si>
  <si>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</si>
  <si>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</si>
  <si>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</si>
  <si>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</si>
  <si>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</si>
  <si>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</si>
  <si>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</si>
  <si>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</si>
  <si>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</si>
  <si>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</si>
  <si>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</si>
  <si>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</si>
  <si>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</si>
  <si>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</si>
  <si>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</si>
  <si>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</si>
  <si>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</si>
  <si>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</si>
  <si>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</si>
  <si>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</si>
  <si>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</si>
  <si>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</si>
  <si>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</si>
  <si>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</si>
  <si>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</si>
  <si>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</si>
  <si>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</si>
  <si>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</si>
  <si>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</si>
  <si>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</si>
  <si>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</si>
  <si>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</si>
  <si>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</si>
  <si>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</si>
  <si>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</si>
  <si>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</si>
  <si>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</si>
  <si>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</si>
  <si>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</si>
  <si>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</si>
  <si>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</si>
  <si>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</si>
  <si>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</si>
  <si>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</si>
  <si>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</si>
  <si>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</si>
  <si>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</si>
  <si>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</si>
  <si>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</si>
  <si>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</si>
  <si>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</si>
  <si>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</si>
  <si>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</si>
  <si>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</si>
  <si>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</si>
  <si>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</si>
  <si>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</si>
  <si>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</si>
  <si>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</si>
  <si>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</si>
  <si>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</si>
  <si>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</si>
  <si>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</si>
  <si>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</si>
  <si>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</si>
  <si>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</si>
  <si>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</si>
  <si>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</si>
  <si>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</si>
  <si>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</si>
  <si>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</si>
  <si>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</si>
  <si>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</si>
  <si>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</si>
  <si>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</si>
  <si>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</si>
  <si>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</si>
  <si>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</si>
  <si>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</si>
  <si>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</si>
  <si>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</si>
  <si>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</si>
  <si>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</si>
  <si>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</si>
  <si>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</si>
  <si>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</si>
  <si>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</si>
  <si>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</si>
  <si>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</si>
  <si>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</si>
  <si>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</si>
  <si>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</si>
  <si>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</si>
  <si>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</si>
  <si>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</si>
  <si>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</si>
  <si>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</si>
  <si>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</si>
  <si>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</si>
  <si>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</si>
  <si>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</si>
  <si>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</si>
  <si>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</si>
  <si>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</si>
  <si>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</si>
  <si>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</si>
  <si>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</si>
  <si>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</si>
  <si>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</si>
  <si>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</si>
  <si>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</si>
  <si>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</si>
  <si>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</si>
  <si>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</si>
  <si>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</si>
  <si>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</si>
  <si>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</si>
  <si>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</si>
  <si>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</si>
  <si>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</si>
  <si>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</si>
  <si>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</si>
  <si>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</si>
  <si>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</si>
  <si>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</si>
  <si>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</si>
  <si>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</si>
  <si>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</si>
  <si>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</si>
  <si>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</si>
  <si>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</si>
  <si>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</si>
  <si>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</si>
  <si>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</si>
  <si>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</si>
  <si>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</si>
  <si>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</si>
  <si>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</si>
  <si>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</si>
  <si>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</si>
  <si>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</si>
  <si>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</si>
  <si>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</si>
  <si>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</si>
  <si>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</si>
  <si>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</si>
  <si>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</si>
  <si>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</si>
  <si>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</si>
  <si>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</si>
  <si>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</si>
  <si>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</si>
  <si>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</si>
  <si>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</si>
  <si>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</si>
  <si>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</si>
  <si>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</si>
  <si>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</si>
  <si>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</si>
  <si>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</si>
  <si>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</si>
  <si>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</si>
  <si>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</si>
  <si>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</si>
  <si>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</si>
  <si>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</si>
  <si>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</si>
  <si>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</si>
  <si>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</si>
  <si>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</si>
  <si>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</si>
  <si>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</si>
  <si>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</si>
  <si>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</si>
  <si>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</si>
  <si>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</si>
  <si>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</si>
  <si>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</si>
  <si>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</si>
  <si>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</si>
  <si>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</si>
  <si>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</si>
  <si>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</si>
  <si>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</si>
  <si>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</si>
  <si>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</si>
  <si>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</si>
  <si>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</si>
  <si>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</si>
  <si>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</si>
  <si>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</si>
  <si>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</si>
  <si>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</si>
  <si>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</si>
  <si>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</si>
  <si>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</si>
  <si>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</si>
  <si>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</si>
  <si>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</si>
  <si>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</si>
  <si>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</si>
  <si>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</si>
  <si>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</si>
  <si>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</si>
  <si>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</si>
  <si>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</si>
  <si>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</si>
  <si>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</si>
  <si>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</si>
  <si>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</si>
  <si>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</si>
  <si>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</si>
  <si>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</si>
  <si>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</si>
  <si>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</si>
  <si>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</si>
  <si>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</si>
  <si>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</si>
  <si>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</si>
  <si>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</si>
  <si>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</si>
  <si>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</si>
  <si>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</si>
  <si>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</si>
  <si>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</si>
  <si>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</si>
  <si>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</si>
  <si>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</si>
  <si>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</si>
  <si>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</si>
  <si>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</si>
  <si>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</si>
  <si>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</si>
  <si>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</si>
  <si>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</si>
  <si>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</si>
  <si>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</si>
  <si>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</si>
  <si>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</si>
  <si>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</si>
  <si>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</si>
  <si>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</si>
  <si>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</si>
  <si>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</si>
  <si>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</si>
  <si>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</si>
  <si>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</si>
  <si>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</si>
  <si>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</si>
  <si>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</si>
  <si>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</si>
  <si>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</si>
  <si>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</si>
  <si>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</si>
  <si>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</si>
  <si>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</si>
  <si>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</si>
  <si>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</si>
  <si>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</si>
  <si>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</si>
  <si>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</si>
  <si>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</si>
  <si>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</si>
  <si>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</si>
  <si>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</si>
  <si>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</si>
  <si>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</si>
  <si>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</si>
  <si>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</si>
  <si>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</si>
  <si>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</si>
  <si>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</si>
  <si>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</si>
  <si>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</si>
  <si>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</si>
  <si>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</si>
  <si>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</si>
  <si>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</si>
  <si>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</si>
  <si>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</si>
  <si>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</si>
  <si>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</si>
  <si>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</si>
  <si>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</si>
  <si>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</si>
  <si>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</si>
  <si>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</si>
  <si>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</si>
  <si>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</si>
  <si>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</si>
  <si>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</si>
  <si>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</si>
  <si>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</si>
  <si>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</si>
  <si>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</si>
  <si>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</si>
  <si>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</si>
  <si>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</si>
  <si>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</si>
  <si>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</si>
  <si>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</si>
  <si>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</si>
  <si>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</si>
  <si>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</si>
  <si>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</si>
  <si>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</si>
  <si>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</si>
  <si>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</si>
  <si>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</si>
  <si>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</si>
  <si>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</si>
  <si>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</si>
  <si>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</si>
  <si>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</si>
  <si>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</si>
  <si>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</si>
  <si>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</si>
  <si>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</si>
  <si>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</si>
  <si>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</si>
  <si>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</si>
  <si>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</si>
  <si>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</si>
  <si>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</si>
  <si>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</si>
  <si>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</si>
  <si>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</si>
  <si>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</si>
  <si>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</si>
  <si>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</si>
  <si>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</si>
  <si>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</si>
  <si>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</si>
  <si>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</si>
  <si>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</si>
  <si>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</si>
  <si>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</si>
  <si>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</si>
  <si>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</si>
  <si>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</si>
  <si>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</si>
  <si>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</si>
  <si>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</si>
  <si>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</si>
  <si>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</si>
  <si>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</si>
  <si>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</si>
  <si>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</si>
  <si>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</si>
  <si>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</si>
  <si>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</si>
  <si>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</si>
  <si>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</si>
  <si>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</si>
  <si>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</si>
  <si>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</si>
  <si>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</si>
  <si>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</si>
  <si>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</si>
  <si>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</si>
  <si>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</si>
  <si>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</si>
  <si>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</si>
  <si>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</si>
  <si>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</si>
  <si>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</si>
  <si>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</si>
  <si>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</si>
  <si>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</si>
  <si>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</si>
  <si>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</si>
  <si>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</si>
  <si>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</si>
  <si>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</si>
  <si>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</si>
  <si>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</si>
  <si>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</si>
  <si>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</si>
  <si>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</si>
  <si>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</si>
  <si>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</si>
  <si>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</si>
  <si>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</si>
  <si>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</si>
  <si>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</si>
  <si>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</si>
  <si>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</si>
  <si>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</si>
  <si>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</si>
  <si>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</si>
  <si>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</si>
  <si>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</si>
  <si>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</si>
  <si>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</si>
  <si>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</si>
  <si>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</si>
  <si>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</si>
  <si>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</si>
  <si>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</si>
  <si>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</si>
  <si>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</si>
  <si>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</si>
  <si>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</si>
  <si>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</si>
  <si>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</si>
  <si>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</si>
  <si>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</si>
  <si>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</si>
  <si>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</si>
  <si>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</si>
  <si>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</si>
  <si>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</si>
  <si>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</si>
  <si>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</si>
  <si>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</si>
  <si>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</si>
  <si>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</si>
  <si>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</si>
  <si>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</si>
  <si>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</si>
  <si>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</si>
  <si>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</si>
  <si>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</si>
  <si>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</si>
  <si>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</si>
  <si>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</si>
  <si>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</si>
  <si>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</si>
  <si>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</si>
  <si>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</si>
  <si>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</si>
  <si>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</si>
  <si>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</si>
  <si>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</si>
  <si>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</si>
  <si>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</si>
  <si>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</si>
  <si>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</si>
  <si>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</si>
  <si>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</si>
  <si>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</si>
  <si>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</si>
  <si>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</si>
  <si>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</si>
  <si>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</si>
  <si>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</si>
  <si>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</si>
  <si>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</si>
  <si>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</si>
  <si>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</si>
  <si>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</si>
  <si>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</si>
  <si>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</si>
  <si>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</si>
  <si>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</si>
  <si>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</si>
  <si>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</si>
  <si>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</si>
  <si>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</si>
  <si>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</si>
  <si>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</si>
  <si>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</si>
  <si>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</si>
  <si>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</si>
  <si>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</si>
  <si>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</si>
  <si>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</si>
  <si>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</si>
  <si>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</si>
  <si>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</si>
  <si>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</si>
  <si>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</si>
  <si>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</si>
  <si>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</si>
  <si>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</si>
  <si>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</si>
  <si>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</si>
  <si>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</si>
  <si>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</si>
  <si>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</si>
  <si>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</si>
  <si>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</si>
  <si>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</si>
  <si>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</si>
  <si>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</si>
  <si>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</si>
  <si>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</si>
  <si>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</si>
  <si>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</si>
  <si>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</si>
  <si>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</si>
  <si>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</si>
  <si>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</si>
  <si>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</si>
  <si>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</si>
  <si>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</si>
  <si>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</si>
  <si>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</si>
  <si>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</si>
  <si>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</si>
  <si>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</si>
  <si>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</si>
  <si>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</si>
  <si>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</si>
  <si>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</si>
  <si>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</si>
  <si>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</si>
  <si>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</si>
  <si>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</si>
  <si>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</si>
  <si>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</si>
  <si>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</si>
  <si>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</si>
  <si>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</si>
  <si>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</si>
  <si>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</si>
  <si>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</si>
  <si>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</si>
  <si>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</si>
  <si>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</si>
  <si>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</si>
  <si>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</si>
  <si>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</si>
  <si>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</si>
  <si>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</si>
  <si>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</si>
  <si>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</si>
  <si>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</si>
  <si>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</si>
  <si>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</si>
  <si>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</si>
  <si>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</si>
  <si>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</si>
  <si>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</si>
  <si>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</si>
  <si>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</si>
  <si>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</si>
  <si>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</si>
  <si>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</si>
  <si>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</si>
  <si>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</si>
  <si>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</si>
  <si>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</si>
  <si>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</si>
  <si>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</si>
  <si>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</si>
  <si>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</si>
  <si>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</si>
  <si>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</si>
  <si>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</si>
  <si>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</si>
  <si>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</si>
  <si>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</si>
  <si>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</si>
  <si>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</si>
  <si>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</si>
  <si>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</si>
  <si>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</si>
  <si>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</si>
  <si>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</si>
  <si>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</si>
  <si>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</si>
  <si>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</si>
  <si>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</si>
  <si>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</si>
  <si>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</si>
  <si>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</si>
  <si>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</si>
  <si>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</si>
  <si>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</si>
  <si>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</si>
  <si>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</si>
  <si>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</si>
  <si>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</si>
  <si>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</si>
  <si>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</si>
  <si>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</si>
  <si>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</si>
  <si>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</si>
  <si>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</si>
  <si>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</si>
  <si>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</si>
  <si>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</si>
  <si>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</si>
  <si>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</si>
  <si>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</si>
  <si>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</si>
  <si>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</si>
  <si>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</si>
  <si>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</si>
  <si>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</si>
  <si>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</si>
  <si>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</si>
  <si>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</si>
  <si>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</si>
  <si>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</si>
  <si>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</si>
  <si>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</si>
  <si>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</si>
  <si>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</si>
  <si>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</si>
  <si>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</si>
  <si>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</si>
  <si>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</si>
  <si>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</si>
  <si>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</si>
  <si>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</si>
  <si>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</si>
  <si>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</si>
  <si>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</si>
  <si>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</si>
  <si>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</si>
  <si>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</si>
  <si>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</si>
  <si>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</si>
  <si>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</si>
  <si>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</si>
  <si>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</si>
  <si>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</si>
  <si>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</si>
  <si>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</si>
  <si>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</si>
  <si>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</si>
  <si>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</si>
  <si>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</si>
  <si>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</si>
  <si>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</si>
  <si>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</si>
  <si>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</si>
  <si>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</si>
  <si>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</si>
  <si>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</si>
  <si>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</si>
  <si>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</si>
  <si>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</si>
  <si>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</si>
  <si>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</si>
  <si>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</si>
  <si>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</si>
  <si>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</si>
  <si>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</si>
  <si>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</si>
  <si>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</si>
  <si>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</si>
  <si>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</si>
  <si>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</si>
  <si>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</si>
  <si>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</si>
  <si>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</si>
  <si>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</si>
  <si>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</si>
  <si>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</si>
  <si>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</si>
  <si>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</si>
  <si>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</si>
  <si>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</si>
  <si>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</si>
  <si>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</si>
  <si>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</si>
  <si>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</si>
  <si>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</si>
  <si>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</si>
  <si>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</si>
  <si>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</si>
  <si>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</si>
  <si>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</si>
  <si>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</si>
  <si>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</si>
  <si>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</si>
  <si>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</si>
  <si>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</si>
  <si>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</si>
  <si>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</si>
  <si>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</si>
  <si>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</si>
  <si>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</si>
  <si>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</si>
  <si>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</si>
  <si>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</si>
  <si>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</si>
  <si>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</si>
  <si>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</si>
  <si>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</si>
  <si>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</si>
  <si>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</si>
  <si>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</si>
  <si>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</si>
  <si>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</si>
  <si>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</si>
  <si>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</si>
  <si>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</si>
  <si>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</si>
  <si>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</si>
  <si>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</si>
  <si>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</si>
  <si>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</si>
  <si>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</si>
  <si>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</si>
  <si>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</si>
  <si>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</si>
  <si>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</si>
  <si>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</si>
  <si>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</si>
  <si>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</si>
  <si>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</si>
  <si>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</si>
  <si>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</si>
  <si>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</si>
  <si>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</si>
  <si>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</si>
  <si>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</si>
  <si>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</si>
  <si>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</si>
  <si>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</si>
  <si>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</si>
  <si>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</si>
  <si>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</si>
  <si>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</si>
  <si>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</si>
  <si>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</si>
  <si>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</si>
  <si>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</si>
  <si>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</si>
  <si>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</si>
  <si>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</si>
  <si>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</si>
  <si>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</si>
  <si>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</si>
  <si>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</si>
  <si>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</si>
  <si>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</si>
  <si>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</si>
  <si>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</si>
  <si>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</si>
  <si>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</si>
  <si>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</si>
  <si>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</si>
  <si>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</si>
  <si>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</si>
  <si>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</si>
  <si>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</si>
  <si>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</si>
  <si>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</si>
  <si>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</si>
  <si>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</si>
  <si>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</si>
  <si>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</si>
  <si>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</si>
  <si>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</si>
  <si>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</si>
  <si>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</si>
  <si>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</si>
  <si>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</si>
  <si>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</si>
  <si>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</si>
  <si>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</si>
  <si>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</si>
  <si>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</si>
  <si>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</si>
  <si>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</si>
  <si>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</si>
  <si>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</si>
  <si>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</si>
  <si>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</si>
  <si>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</si>
  <si>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</si>
  <si>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</si>
  <si>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</si>
  <si>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</si>
  <si>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</si>
  <si>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</si>
  <si>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</si>
  <si>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</si>
  <si>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</si>
  <si>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</si>
  <si>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</si>
  <si>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</si>
  <si>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</si>
  <si>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</si>
  <si>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</si>
  <si>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</si>
  <si>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</si>
  <si>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</si>
  <si>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</si>
  <si>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</si>
  <si>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</si>
  <si>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</si>
  <si>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</si>
  <si>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</si>
  <si>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</si>
  <si>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</si>
  <si>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</si>
  <si>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</si>
  <si>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</si>
  <si>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</si>
  <si>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</si>
  <si>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</si>
  <si>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</si>
  <si>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</si>
  <si>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</si>
  <si>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</si>
  <si>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</si>
  <si>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</si>
  <si>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</si>
  <si>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</si>
  <si>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</si>
  <si>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</si>
  <si>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</si>
  <si>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</si>
  <si>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</si>
  <si>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</si>
  <si>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</si>
  <si>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</si>
  <si>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</si>
  <si>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</si>
  <si>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</si>
  <si>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</si>
  <si>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</si>
  <si>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</si>
  <si>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</si>
  <si>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</si>
  <si>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</si>
  <si>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</si>
  <si>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</si>
  <si>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</si>
  <si>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</si>
  <si>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</si>
  <si>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</si>
  <si>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</si>
  <si>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</si>
  <si>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</si>
  <si>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</si>
  <si>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</si>
  <si>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</si>
  <si>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</si>
  <si>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</si>
  <si>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</si>
  <si>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</si>
  <si>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</si>
  <si>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</si>
  <si>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</si>
  <si>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</si>
  <si>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</si>
  <si>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</si>
  <si>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</si>
  <si>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</si>
  <si>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</si>
  <si>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</si>
  <si>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</si>
  <si>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</si>
  <si>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</si>
  <si>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</si>
  <si>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</si>
  <si>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</si>
  <si>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</si>
  <si>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</si>
  <si>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</si>
  <si>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</si>
  <si>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</si>
  <si>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</si>
  <si>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</si>
  <si>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</si>
  <si>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</si>
  <si>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</si>
  <si>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</si>
  <si>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</si>
  <si>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</si>
  <si>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</si>
  <si>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</si>
  <si>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</si>
  <si>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</si>
  <si>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</si>
  <si>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</si>
  <si>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</si>
  <si>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</si>
  <si>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</si>
  <si>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</si>
  <si>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</si>
  <si>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</si>
  <si>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</si>
  <si>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</si>
  <si>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</si>
  <si>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</si>
  <si>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</si>
  <si>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</si>
  <si>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</si>
  <si>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</si>
  <si>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</si>
  <si>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</si>
  <si>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</si>
  <si>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</si>
  <si>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</si>
  <si>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</si>
  <si>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</si>
  <si>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</si>
  <si>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</si>
  <si>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</si>
  <si>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</si>
  <si>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</si>
  <si>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</si>
  <si>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</si>
  <si>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</si>
  <si>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</si>
  <si>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</si>
  <si>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</si>
  <si>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</si>
  <si>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</si>
  <si>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</si>
  <si>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</si>
  <si>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</si>
  <si>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</si>
  <si>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</si>
  <si>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</si>
  <si>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</si>
  <si>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</si>
  <si>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</si>
  <si>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</si>
  <si>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</si>
  <si>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</si>
  <si>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</si>
  <si>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</si>
  <si>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</si>
  <si>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</si>
  <si>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</si>
  <si>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</si>
  <si>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</si>
  <si>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</si>
  <si>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</si>
  <si>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</si>
  <si>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</si>
  <si>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</si>
  <si>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</si>
  <si>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</si>
  <si>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</si>
  <si>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</si>
  <si>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</si>
  <si>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</si>
  <si>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</si>
  <si>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</si>
  <si>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</si>
  <si>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</si>
  <si>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</si>
  <si>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</si>
  <si>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</si>
  <si>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</si>
  <si>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</si>
  <si>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</si>
  <si>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</si>
  <si>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</si>
  <si>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</si>
  <si>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</si>
  <si>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</si>
  <si>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</si>
  <si>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</si>
  <si>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</si>
  <si>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</si>
  <si>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</si>
  <si>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</si>
  <si>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</si>
  <si>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</si>
  <si>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</si>
  <si>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</si>
  <si>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</si>
  <si>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</si>
  <si>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</si>
  <si>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</si>
  <si>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</si>
  <si>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</si>
  <si>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</si>
  <si>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</si>
  <si>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</si>
  <si>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</si>
  <si>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</si>
  <si>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</si>
  <si>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</si>
  <si>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</si>
  <si>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</si>
  <si>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</si>
  <si>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</si>
  <si>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</si>
  <si>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</si>
  <si>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</si>
  <si>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</si>
  <si>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</si>
  <si>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</si>
  <si>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</si>
  <si>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</si>
  <si>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</si>
  <si>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</si>
  <si>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</si>
  <si>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</si>
  <si>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</si>
  <si>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</si>
  <si>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</si>
  <si>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</si>
  <si>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</si>
  <si>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</si>
  <si>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</si>
  <si>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</si>
  <si>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</si>
  <si>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</si>
  <si>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</si>
  <si>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</si>
  <si>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</si>
  <si>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</si>
  <si>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</si>
  <si>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</si>
  <si>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</si>
  <si>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</si>
  <si>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</si>
  <si>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</si>
  <si>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</si>
  <si>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</si>
  <si>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</si>
  <si>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</si>
  <si>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</si>
  <si>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</si>
  <si>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</si>
  <si>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</si>
  <si>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</si>
  <si>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</si>
  <si>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</si>
  <si>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</si>
  <si>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</si>
  <si>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</si>
  <si>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</si>
  <si>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</si>
  <si>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</si>
  <si>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</si>
  <si>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</si>
  <si>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</si>
  <si>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</si>
  <si>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</si>
  <si>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</si>
  <si>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</si>
  <si>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</si>
  <si>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</si>
  <si>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</si>
  <si>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</si>
  <si>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</si>
  <si>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</si>
  <si>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</si>
  <si>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</si>
  <si>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</si>
  <si>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</si>
  <si>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</si>
  <si>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</si>
  <si>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</si>
  <si>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</si>
  <si>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</si>
  <si>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</si>
  <si>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</si>
  <si>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</si>
  <si>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</si>
  <si>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</si>
  <si>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</si>
  <si>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</si>
  <si>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</si>
  <si>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</si>
  <si>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</si>
  <si>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</si>
  <si>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</si>
  <si>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</si>
  <si>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</si>
  <si>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</si>
  <si>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</si>
  <si>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</si>
  <si>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</si>
  <si>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</si>
  <si>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</si>
  <si>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</si>
  <si>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</si>
  <si>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</si>
  <si>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</si>
  <si>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</si>
  <si>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</si>
  <si>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</si>
  <si>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</si>
  <si>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</si>
  <si>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</si>
  <si>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</si>
  <si>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</si>
  <si>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</si>
  <si>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</si>
  <si>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</si>
  <si>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</si>
  <si>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</si>
  <si>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</si>
  <si>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</si>
  <si>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</si>
  <si>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</si>
  <si>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</si>
  <si>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</si>
  <si>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</si>
  <si>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</si>
  <si>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</si>
  <si>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</si>
  <si>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</si>
  <si>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</si>
  <si>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</si>
  <si>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</si>
  <si>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</si>
  <si>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</si>
  <si>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</si>
  <si>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</si>
  <si>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</si>
  <si>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</si>
  <si>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</si>
  <si>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</si>
  <si>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</si>
  <si>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</si>
  <si>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</si>
  <si>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</si>
  <si>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</si>
  <si>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</si>
  <si>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</si>
  <si>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</si>
  <si>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</si>
  <si>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</si>
  <si>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</si>
  <si>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</si>
  <si>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</si>
  <si>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</si>
  <si>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</si>
  <si>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</si>
  <si>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</si>
  <si>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</si>
  <si>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</si>
  <si>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</si>
  <si>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</si>
  <si>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</si>
  <si>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</si>
  <si>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</si>
  <si>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</si>
  <si>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</si>
  <si>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</si>
  <si>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</si>
  <si>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</si>
  <si>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</si>
  <si>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</si>
  <si>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</si>
  <si>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</si>
  <si>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</si>
  <si>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</si>
  <si>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</si>
  <si>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</si>
  <si>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</si>
  <si>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</si>
  <si>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</si>
  <si>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</si>
  <si>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</si>
  <si>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</si>
  <si>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</si>
  <si>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</si>
  <si>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</si>
  <si>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</si>
  <si>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</si>
  <si>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</si>
  <si>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</si>
  <si>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</si>
  <si>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</si>
  <si>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</si>
  <si>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</si>
  <si>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</si>
  <si>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</si>
  <si>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</si>
  <si>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</si>
  <si>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</si>
  <si>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</si>
  <si>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</si>
  <si>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</si>
  <si>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</si>
  <si>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</si>
  <si>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</si>
  <si>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</si>
  <si>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</si>
  <si>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</si>
  <si>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</si>
  <si>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</si>
  <si>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</si>
  <si>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</si>
  <si>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</si>
  <si>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</si>
  <si>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</si>
  <si>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</si>
  <si>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</si>
  <si>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</si>
  <si>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</si>
  <si>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</si>
  <si>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</si>
  <si>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</si>
  <si>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</si>
  <si>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</si>
  <si>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</si>
  <si>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</si>
  <si>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</si>
  <si>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</si>
  <si>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</si>
  <si>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</si>
  <si>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</si>
  <si>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</si>
  <si>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</si>
  <si>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</si>
  <si>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</si>
  <si>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</si>
  <si>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</si>
  <si>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</si>
  <si>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</si>
  <si>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</si>
  <si>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</si>
  <si>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</si>
  <si>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</si>
  <si>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</si>
  <si>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</si>
  <si>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</si>
  <si>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</si>
  <si>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</si>
  <si>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</si>
  <si>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</si>
  <si>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</si>
  <si>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</si>
  <si>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</si>
  <si>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</si>
  <si>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</si>
  <si>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</si>
  <si>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</si>
  <si>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</si>
  <si>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</si>
  <si>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</si>
  <si>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</si>
  <si>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</si>
  <si>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</si>
  <si>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</si>
  <si>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</si>
  <si>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</si>
  <si>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</si>
  <si>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</si>
  <si>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</si>
  <si>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</si>
  <si>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</si>
  <si>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</si>
  <si>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</si>
  <si>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</si>
  <si>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</si>
  <si>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</si>
  <si>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</si>
  <si>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</si>
  <si>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</si>
  <si>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</si>
  <si>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</si>
  <si>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</si>
  <si>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</si>
  <si>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</si>
  <si>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</si>
  <si>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</si>
  <si>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</si>
  <si>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</si>
  <si>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</si>
  <si>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</si>
  <si>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</si>
  <si>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</si>
  <si>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</si>
  <si>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</si>
  <si>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</si>
  <si>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</si>
  <si>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</si>
  <si>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</si>
  <si>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</si>
  <si>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</si>
  <si>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</si>
  <si>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</si>
  <si>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</si>
  <si>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</si>
  <si>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</si>
  <si>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</si>
  <si>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</si>
  <si>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</si>
  <si>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</si>
  <si>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</si>
  <si>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</si>
  <si>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</si>
  <si>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</si>
  <si>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</si>
  <si>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</si>
  <si>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</si>
  <si>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</si>
  <si>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</si>
  <si>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</si>
  <si>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</si>
  <si>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</si>
  <si>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</si>
  <si>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</si>
  <si>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</si>
  <si>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</si>
  <si>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</si>
  <si>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</si>
  <si>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</si>
  <si>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</si>
  <si>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</si>
  <si>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</si>
  <si>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</si>
  <si>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</si>
  <si>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</si>
  <si>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</si>
  <si>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</si>
  <si>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</si>
  <si>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</si>
  <si>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</si>
  <si>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</si>
  <si>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</si>
  <si>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</si>
  <si>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</si>
  <si>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</si>
  <si>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</si>
  <si>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</si>
  <si>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</si>
  <si>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</si>
  <si>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</si>
  <si>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</si>
  <si>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</si>
  <si>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</si>
  <si>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</si>
  <si>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</si>
  <si>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</si>
  <si>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</si>
  <si>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</si>
  <si>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</si>
  <si>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</si>
  <si>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</si>
  <si>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</si>
  <si>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</si>
  <si>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</si>
  <si>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</si>
  <si>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</si>
  <si>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</si>
  <si>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</si>
  <si>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</si>
  <si>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</si>
  <si>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</si>
  <si>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</si>
  <si>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</si>
  <si>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</si>
  <si>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</si>
  <si>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</si>
  <si>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</si>
  <si>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</si>
  <si>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</si>
  <si>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</si>
  <si>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</si>
  <si>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</si>
  <si>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</si>
  <si>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</si>
  <si>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</si>
  <si>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</si>
  <si>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</si>
  <si>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</si>
  <si>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</si>
  <si>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</si>
  <si>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</si>
  <si>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</si>
  <si>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</si>
  <si>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</si>
  <si>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</si>
  <si>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</si>
  <si>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</si>
  <si>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</si>
  <si>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</si>
  <si>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</si>
  <si>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</si>
  <si>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</si>
  <si>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</si>
  <si>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</si>
  <si>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</si>
  <si>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</si>
  <si>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</si>
  <si>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</si>
  <si>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</si>
  <si>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</si>
  <si>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</si>
  <si>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</si>
  <si>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</si>
  <si>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</si>
  <si>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</si>
  <si>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</si>
  <si>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</si>
  <si>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</si>
  <si>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</si>
  <si>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</si>
  <si>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</si>
  <si>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</si>
  <si>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</si>
  <si>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</si>
  <si>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</si>
  <si>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</si>
  <si>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</si>
  <si>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</si>
  <si>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</si>
  <si>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</si>
  <si>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</si>
  <si>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</si>
  <si>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</si>
  <si>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</si>
  <si>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</si>
  <si>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</si>
  <si>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</si>
  <si>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</si>
  <si>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</si>
  <si>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</si>
  <si>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</si>
  <si>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</si>
  <si>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</si>
  <si>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</si>
  <si>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</si>
  <si>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</si>
  <si>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</si>
  <si>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</si>
  <si>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</si>
  <si>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</si>
  <si>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</si>
  <si>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</si>
  <si>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</si>
  <si>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</si>
  <si>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</si>
  <si>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</si>
  <si>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</si>
  <si>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</si>
  <si>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</si>
  <si>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</si>
  <si>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</si>
  <si>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</si>
  <si>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</si>
  <si>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</si>
  <si>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</si>
  <si>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</si>
  <si>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</si>
  <si>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</si>
  <si>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</si>
  <si>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</si>
  <si>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</si>
  <si>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</si>
  <si>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</si>
  <si>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</si>
  <si>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</si>
  <si>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</si>
  <si>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</si>
  <si>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</si>
  <si>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</si>
  <si>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</si>
  <si>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</si>
  <si>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</si>
  <si>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</si>
  <si>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</si>
  <si>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</si>
  <si>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</si>
  <si>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</si>
  <si>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</si>
  <si>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</si>
  <si>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</si>
  <si>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</si>
  <si>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</si>
  <si>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</si>
  <si>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</si>
  <si>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</si>
  <si>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</si>
  <si>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</si>
  <si>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</si>
  <si>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</si>
  <si>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</si>
  <si>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</si>
  <si>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</si>
  <si>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</si>
  <si>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</si>
  <si>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</si>
  <si>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</si>
  <si>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</si>
  <si>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</si>
  <si>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</si>
  <si>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</si>
  <si>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</si>
  <si>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</si>
  <si>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</si>
  <si>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</si>
  <si>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</si>
  <si>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</si>
  <si>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</si>
  <si>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</si>
  <si>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</si>
  <si>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</si>
  <si>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</si>
  <si>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</si>
  <si>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</si>
  <si>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</si>
  <si>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</si>
  <si>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</si>
  <si>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</si>
  <si>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</si>
  <si>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</si>
  <si>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</si>
  <si>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</si>
  <si>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</si>
  <si>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</si>
  <si>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</si>
  <si>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</si>
  <si>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</si>
  <si>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</si>
  <si>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</si>
  <si>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</si>
  <si>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</si>
  <si>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</si>
  <si>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</si>
  <si>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</si>
  <si>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</si>
  <si>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</si>
  <si>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</si>
  <si>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</si>
  <si>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</si>
  <si>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</si>
  <si>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</si>
  <si>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</si>
  <si>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</si>
  <si>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</si>
  <si>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</si>
  <si>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</si>
  <si>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</si>
  <si>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</si>
  <si>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</si>
  <si>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</si>
  <si>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</si>
  <si>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</si>
  <si>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</si>
  <si>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</si>
  <si>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</si>
  <si>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</si>
  <si>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</si>
  <si>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</si>
  <si>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</si>
  <si>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</si>
  <si>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</si>
  <si>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</si>
  <si>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</si>
  <si>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</si>
  <si>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</si>
  <si>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</si>
  <si>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</si>
  <si>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</si>
  <si>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</si>
  <si>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</si>
  <si>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</si>
  <si>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</si>
  <si>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</si>
  <si>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</si>
  <si>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</si>
  <si>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</si>
  <si>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</si>
  <si>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</si>
  <si>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</si>
  <si>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</si>
  <si>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</si>
  <si>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</si>
  <si>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</si>
  <si>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</si>
  <si>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</si>
  <si>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</si>
  <si>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</si>
  <si>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</si>
  <si>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</si>
  <si>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</si>
  <si>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</si>
  <si>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</si>
  <si>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</si>
  <si>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</si>
  <si>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</si>
  <si>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</si>
  <si>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</si>
  <si>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</si>
  <si>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</si>
  <si>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</si>
  <si>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</si>
  <si>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</si>
  <si>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</si>
  <si>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</si>
  <si>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</si>
  <si>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</si>
  <si>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</si>
  <si>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</si>
  <si>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</si>
  <si>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</si>
  <si>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</si>
  <si>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</si>
  <si>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</si>
  <si>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</si>
  <si>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</si>
  <si>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</si>
  <si>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</si>
  <si>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</si>
  <si>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</si>
  <si>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</si>
  <si>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</si>
  <si>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</si>
  <si>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</si>
  <si>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</si>
  <si>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</si>
  <si>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</si>
  <si>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</si>
  <si>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</si>
  <si>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</si>
  <si>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</si>
  <si>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</si>
  <si>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</si>
  <si>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</si>
  <si>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</si>
  <si>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</si>
  <si>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</si>
  <si>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</si>
  <si>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</si>
  <si>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</si>
  <si>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</si>
  <si>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</si>
  <si>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</si>
  <si>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</si>
  <si>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</si>
  <si>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</si>
  <si>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</si>
  <si>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</si>
  <si>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</si>
  <si>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</si>
  <si>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</si>
  <si>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</si>
  <si>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</si>
  <si>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</si>
  <si>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</si>
  <si>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</si>
  <si>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</si>
  <si>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</si>
  <si>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</si>
  <si>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</si>
  <si>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</si>
  <si>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</si>
  <si>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</si>
  <si>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</si>
  <si>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</si>
  <si>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</si>
  <si>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</si>
  <si>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</si>
  <si>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</si>
  <si>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</si>
  <si>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</si>
  <si>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</si>
  <si>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</si>
  <si>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</si>
  <si>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</si>
  <si>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</si>
  <si>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</si>
  <si>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</si>
  <si>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</si>
  <si>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</si>
  <si>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</si>
  <si>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</si>
  <si>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</si>
  <si>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</si>
  <si>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</si>
  <si>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</si>
  <si>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</si>
  <si>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</si>
  <si>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</si>
  <si>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</si>
  <si>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</si>
  <si>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</si>
  <si>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</si>
  <si>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</si>
  <si>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</si>
  <si>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</si>
  <si>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</si>
  <si>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</si>
  <si>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</si>
  <si>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</si>
  <si>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</si>
  <si>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</si>
  <si>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</si>
  <si>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</si>
  <si>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</si>
  <si>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</si>
  <si>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</si>
  <si>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</si>
  <si>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</si>
  <si>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</si>
  <si>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</si>
  <si>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</si>
  <si>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</si>
  <si>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</si>
  <si>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</si>
  <si>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</si>
  <si>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</si>
  <si>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</si>
  <si>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</si>
  <si>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</si>
  <si>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</si>
  <si>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</si>
  <si>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</si>
  <si>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</si>
  <si>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</si>
  <si>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</si>
  <si>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</si>
  <si>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</si>
  <si>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</si>
  <si>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</si>
  <si>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</si>
  <si>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</si>
  <si>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</si>
  <si>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</si>
  <si>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</si>
  <si>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</si>
  <si>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</si>
  <si>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</si>
  <si>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</si>
  <si>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</si>
  <si>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</si>
  <si>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</si>
  <si>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</si>
  <si>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</si>
  <si>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</si>
  <si>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</si>
  <si>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</si>
  <si>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</si>
  <si>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</si>
  <si>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</si>
  <si>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</si>
  <si>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</si>
  <si>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</si>
  <si>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</si>
  <si>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</si>
  <si>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</si>
  <si>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</si>
  <si>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</si>
  <si>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</si>
  <si>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</si>
  <si>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</si>
  <si>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</si>
  <si>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</si>
  <si>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</si>
  <si>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</si>
  <si>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</si>
  <si>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</si>
  <si>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</si>
  <si>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</si>
  <si>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</si>
  <si>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</si>
  <si>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</si>
  <si>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</si>
  <si>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</si>
  <si>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</si>
  <si>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</si>
  <si>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</si>
  <si>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</si>
  <si>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</si>
  <si>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</si>
  <si>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</si>
  <si>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</si>
  <si>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</si>
  <si>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</si>
  <si>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</si>
  <si>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</si>
  <si>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</si>
  <si>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</si>
  <si>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</si>
  <si>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</si>
  <si>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</si>
  <si>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</si>
  <si>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</si>
  <si>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</si>
  <si>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</si>
  <si>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</si>
  <si>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</si>
  <si>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</si>
  <si>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</si>
  <si>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</si>
  <si>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</si>
  <si>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</si>
  <si>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</si>
  <si>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</si>
  <si>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</si>
  <si>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</si>
  <si>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</si>
  <si>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</si>
  <si>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</si>
  <si>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</si>
  <si>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</si>
  <si>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</si>
  <si>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</si>
  <si>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</si>
  <si>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</si>
  <si>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</si>
  <si>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</si>
  <si>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</si>
  <si>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</si>
  <si>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</si>
  <si>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</si>
  <si>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</si>
  <si>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</si>
  <si>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</si>
  <si>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</si>
  <si>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</si>
  <si>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</si>
  <si>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</si>
  <si>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</si>
  <si>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</si>
  <si>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</si>
  <si>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</si>
  <si>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</si>
  <si>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</si>
  <si>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</si>
  <si>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</si>
  <si>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</si>
  <si>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</si>
  <si>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</si>
  <si>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</si>
  <si>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</si>
  <si>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</si>
  <si>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</si>
  <si>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</si>
  <si>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</si>
  <si>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</si>
  <si>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</si>
  <si>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</si>
  <si>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</si>
  <si>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</si>
  <si>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</si>
  <si>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</si>
  <si>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</si>
  <si>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</si>
  <si>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</si>
  <si>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</si>
  <si>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</si>
  <si>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</si>
  <si>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</si>
  <si>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</si>
  <si>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</si>
  <si>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</si>
  <si>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</si>
  <si>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</si>
  <si>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</si>
  <si>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</si>
  <si>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</si>
  <si>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</si>
  <si>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</si>
  <si>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</si>
  <si>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</si>
  <si>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</si>
  <si>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</si>
  <si>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</si>
  <si>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</si>
  <si>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</si>
  <si>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</si>
  <si>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</si>
  <si>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</si>
  <si>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</si>
  <si>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</si>
  <si>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</si>
  <si>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</si>
  <si>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</si>
  <si>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</si>
  <si>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</si>
  <si>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</si>
  <si>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</si>
  <si>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</si>
  <si>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</si>
  <si>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</si>
  <si>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</si>
  <si>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</si>
  <si>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</si>
  <si>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</si>
  <si>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</si>
  <si>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</si>
  <si>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</si>
  <si>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</si>
  <si>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</si>
  <si>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</si>
  <si>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</si>
  <si>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</si>
  <si>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</si>
  <si>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</si>
  <si>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</si>
  <si>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</si>
  <si>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</si>
  <si>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</si>
  <si>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</si>
  <si>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</si>
  <si>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</si>
  <si>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</si>
  <si>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</si>
  <si>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</si>
  <si>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</si>
  <si>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</si>
  <si>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</si>
  <si>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</si>
  <si>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</si>
  <si>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</si>
  <si>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</si>
  <si>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</si>
  <si>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</si>
  <si>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</si>
  <si>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</si>
  <si>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</si>
  <si>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</si>
  <si>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</si>
  <si>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</si>
  <si>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</si>
  <si>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</si>
  <si>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</si>
  <si>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</si>
  <si>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</si>
  <si>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</si>
  <si>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</si>
  <si>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</si>
  <si>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</si>
  <si>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</si>
  <si>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</si>
  <si>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</si>
  <si>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</si>
  <si>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</si>
  <si>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</si>
  <si>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</si>
  <si>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</si>
  <si>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</si>
  <si>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</si>
  <si>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</si>
  <si>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</si>
  <si>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</si>
  <si>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</si>
  <si>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</si>
  <si>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</si>
  <si>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</si>
  <si>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</si>
  <si>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</si>
  <si>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</si>
  <si>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</si>
  <si>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</si>
  <si>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</si>
  <si>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</si>
  <si>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</si>
  <si>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</si>
  <si>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</si>
  <si>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</si>
  <si>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</si>
  <si>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</si>
  <si>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</si>
  <si>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</si>
  <si>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</si>
  <si>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</si>
  <si>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</si>
  <si>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</si>
  <si>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</si>
  <si>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</si>
  <si>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</si>
  <si>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</si>
  <si>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</si>
  <si>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</si>
  <si>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</si>
  <si>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</si>
  <si>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</si>
  <si>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</si>
  <si>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</si>
  <si>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</si>
  <si>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</si>
  <si>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</si>
  <si>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</si>
  <si>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</si>
  <si>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</si>
  <si>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</si>
  <si>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</si>
  <si>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</si>
  <si>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</si>
  <si>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</si>
  <si>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</si>
  <si>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</si>
  <si>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</si>
  <si>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</si>
  <si>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</si>
  <si>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</si>
  <si>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</si>
  <si>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</si>
  <si>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</si>
  <si>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</si>
  <si>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</si>
  <si>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</si>
  <si>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</si>
  <si>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</si>
  <si>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</si>
  <si>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</si>
  <si>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</si>
  <si>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</si>
  <si>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</si>
  <si>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</si>
  <si>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</si>
  <si>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</si>
  <si>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</si>
  <si>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</si>
  <si>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</si>
  <si>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</si>
  <si>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</si>
  <si>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</si>
  <si>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</si>
  <si>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</si>
  <si>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</si>
  <si>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</si>
  <si>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</si>
  <si>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</si>
  <si>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</si>
  <si>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</si>
  <si>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</si>
  <si>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</si>
  <si>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</si>
  <si>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</si>
  <si>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</si>
  <si>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</si>
  <si>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</si>
  <si>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</si>
  <si>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</si>
  <si>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</si>
  <si>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</si>
  <si>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</si>
  <si>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</si>
  <si>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</si>
  <si>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</si>
  <si>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</si>
  <si>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</si>
  <si>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</si>
  <si>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</si>
  <si>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</si>
  <si>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</si>
  <si>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</si>
  <si>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</si>
  <si>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</si>
  <si>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</si>
  <si>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</si>
  <si>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</si>
  <si>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</si>
  <si>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</si>
  <si>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</si>
  <si>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</si>
  <si>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</si>
  <si>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</si>
  <si>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</si>
  <si>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</si>
  <si>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</si>
  <si>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</si>
  <si>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</si>
  <si>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</si>
  <si>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</si>
  <si>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</si>
  <si>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</si>
  <si>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</si>
  <si>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</si>
  <si>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</si>
  <si>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</si>
  <si>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</si>
  <si>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</si>
  <si>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</si>
  <si>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</si>
  <si>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</si>
  <si>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</si>
  <si>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</si>
  <si>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</si>
  <si>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</si>
  <si>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</si>
  <si>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</si>
  <si>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</si>
  <si>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</si>
  <si>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</si>
  <si>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</si>
  <si>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</si>
  <si>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</si>
  <si>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</si>
  <si>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</si>
  <si>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</si>
  <si>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</si>
  <si>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</si>
  <si>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</si>
  <si>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</si>
  <si>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</si>
  <si>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</si>
  <si>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</si>
  <si>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</si>
  <si>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</si>
  <si>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</si>
  <si>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</si>
  <si>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</si>
  <si>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</si>
  <si>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</si>
  <si>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</si>
  <si>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</si>
  <si>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</si>
  <si>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</si>
  <si>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</si>
  <si>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</si>
  <si>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</si>
  <si>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</si>
  <si>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</si>
  <si>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</si>
  <si>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</si>
  <si>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</si>
  <si>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</si>
  <si>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</si>
  <si>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</si>
  <si>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</si>
  <si>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</si>
  <si>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</si>
  <si>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</si>
  <si>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</si>
  <si>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</si>
  <si>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</si>
  <si>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</si>
  <si>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</si>
  <si>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</si>
  <si>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</si>
  <si>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</si>
  <si>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</si>
  <si>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</si>
  <si>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</si>
  <si>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</si>
  <si>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</si>
  <si>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</si>
  <si>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</si>
  <si>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</si>
  <si>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</si>
  <si>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</si>
  <si>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</si>
  <si>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</si>
  <si>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</si>
  <si>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</si>
  <si>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</si>
  <si>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</si>
  <si>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</si>
  <si>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</si>
  <si>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</si>
  <si>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</si>
  <si>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</si>
  <si>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</si>
  <si>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</si>
  <si>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</si>
  <si>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</si>
  <si>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</si>
  <si>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</si>
  <si>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</si>
  <si>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</si>
  <si>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</si>
  <si>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</si>
  <si>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</si>
  <si>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</si>
  <si>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</si>
  <si>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</si>
  <si>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</si>
  <si>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</si>
  <si>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</si>
  <si>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</si>
  <si>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</si>
  <si>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</si>
  <si>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</si>
  <si>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</si>
  <si>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</si>
  <si>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</si>
  <si>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</si>
  <si>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</si>
  <si>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</si>
  <si>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</si>
  <si>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</si>
  <si>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</si>
  <si>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</si>
  <si>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</si>
  <si>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</si>
  <si>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</si>
  <si>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</si>
  <si>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</si>
  <si>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</si>
  <si>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</si>
  <si>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</si>
  <si>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</si>
  <si>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</si>
  <si>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</si>
  <si>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</si>
  <si>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</si>
  <si>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</si>
  <si>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</si>
  <si>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</si>
  <si>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</si>
  <si>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</si>
  <si>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</si>
  <si>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</si>
  <si>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</si>
  <si>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</si>
  <si>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</si>
  <si>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</si>
  <si>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</si>
  <si>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</si>
  <si>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</si>
  <si>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</si>
  <si>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</si>
  <si>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</si>
  <si>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</si>
  <si>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</si>
  <si>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</si>
  <si>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</si>
  <si>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</si>
  <si>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</si>
  <si>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</si>
  <si>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</si>
  <si>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</si>
  <si>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</si>
  <si>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</si>
  <si>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</si>
  <si>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</si>
  <si>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</si>
  <si>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</si>
  <si>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</si>
  <si>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</si>
  <si>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</si>
  <si>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</si>
  <si>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</si>
  <si>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</si>
  <si>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</si>
  <si>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</si>
  <si>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</si>
  <si>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</si>
  <si>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</si>
  <si>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</si>
  <si>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</si>
  <si>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</si>
  <si>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</si>
  <si>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</si>
  <si>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</si>
  <si>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</si>
  <si>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</si>
  <si>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</si>
  <si>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</si>
  <si>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</si>
  <si>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</si>
  <si>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</si>
  <si>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</si>
  <si>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</si>
  <si>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</si>
  <si>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</si>
  <si>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</si>
  <si>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</si>
  <si>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</si>
  <si>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</si>
  <si>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</si>
  <si>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</si>
  <si>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</si>
  <si>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</si>
  <si>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</si>
  <si>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</si>
  <si>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</si>
  <si>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</si>
  <si>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</si>
  <si>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</si>
  <si>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</si>
  <si>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</si>
  <si>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</si>
  <si>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</si>
  <si>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</si>
  <si>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</si>
  <si>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</si>
  <si>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</si>
  <si>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</si>
  <si>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</si>
  <si>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</si>
  <si>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</si>
  <si>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</si>
  <si>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</si>
  <si>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</si>
  <si>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</si>
  <si>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</si>
  <si>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</si>
  <si>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</si>
  <si>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</si>
  <si>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</si>
  <si>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</si>
  <si>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</si>
  <si>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</si>
  <si>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</si>
  <si>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</si>
  <si>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</si>
  <si>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</si>
  <si>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</si>
  <si>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</si>
  <si>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</si>
  <si>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</si>
  <si>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</si>
  <si>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</si>
  <si>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</si>
  <si>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</si>
  <si>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</si>
  <si>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</si>
  <si>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</si>
  <si>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</si>
  <si>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</si>
  <si>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</si>
  <si>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</si>
  <si>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</si>
  <si>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</si>
  <si>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</si>
  <si>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</si>
  <si>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</si>
  <si>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</si>
  <si>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</si>
  <si>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</si>
  <si>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</si>
  <si>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</si>
  <si>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</si>
  <si>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</si>
  <si>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</si>
  <si>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</si>
  <si>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</si>
  <si>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</si>
  <si>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</si>
  <si>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</si>
  <si>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</si>
  <si>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</si>
  <si>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</si>
  <si>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</si>
  <si>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</si>
  <si>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</si>
  <si>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</si>
  <si>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</si>
  <si>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</si>
  <si>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</si>
  <si>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</si>
  <si>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</si>
  <si>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</si>
  <si>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</si>
  <si>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</si>
  <si>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</si>
  <si>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</si>
  <si>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</si>
  <si>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</si>
  <si>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</si>
  <si>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</si>
  <si>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</si>
  <si>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</si>
  <si>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</si>
  <si>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</si>
  <si>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</si>
  <si>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</si>
  <si>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</si>
  <si>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</si>
  <si>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</si>
  <si>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</si>
  <si>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</si>
  <si>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</si>
  <si>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</si>
  <si>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</si>
  <si>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</si>
  <si>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</si>
  <si>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</si>
  <si>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</si>
  <si>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</si>
  <si>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</si>
  <si>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</si>
  <si>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</si>
  <si>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</si>
  <si>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</si>
  <si>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</si>
  <si>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</si>
  <si>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</si>
  <si>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</si>
  <si>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</si>
  <si>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</si>
  <si>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</si>
  <si>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</si>
  <si>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</si>
  <si>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</si>
  <si>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</si>
  <si>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</si>
  <si>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</si>
  <si>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</si>
  <si>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</si>
  <si>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</si>
  <si>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</si>
  <si>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</si>
  <si>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</si>
  <si>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</si>
  <si>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</si>
  <si>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</si>
  <si>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</si>
  <si>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</si>
  <si>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</si>
  <si>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</si>
  <si>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</si>
  <si>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</si>
  <si>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</si>
  <si>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</si>
  <si>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</si>
  <si>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</si>
  <si>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</si>
  <si>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</si>
  <si>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</si>
  <si>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</si>
  <si>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</si>
  <si>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</si>
  <si>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</si>
  <si>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</si>
  <si>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</si>
  <si>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</si>
  <si>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</si>
  <si>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</si>
  <si>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</si>
  <si>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</si>
  <si>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</si>
  <si>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</si>
  <si>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</si>
  <si>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</si>
  <si>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</si>
  <si>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</si>
  <si>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</si>
  <si>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</si>
  <si>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</si>
  <si>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</si>
  <si>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</si>
  <si>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</si>
  <si>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</si>
  <si>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</si>
  <si>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</si>
  <si>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</si>
  <si>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</si>
  <si>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</si>
  <si>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</si>
  <si>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</si>
  <si>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</si>
  <si>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</si>
  <si>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</si>
  <si>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</si>
  <si>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</si>
  <si>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</si>
  <si>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</si>
  <si>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</si>
  <si>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</si>
  <si>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</si>
  <si>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</si>
  <si>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</si>
  <si>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</si>
  <si>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</si>
  <si>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</si>
  <si>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</si>
  <si>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</si>
  <si>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</si>
  <si>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</si>
  <si>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</si>
  <si>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</si>
  <si>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</si>
  <si>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</si>
  <si>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</si>
  <si>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</si>
  <si>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</si>
  <si>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</si>
  <si>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</si>
  <si>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</si>
  <si>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</si>
  <si>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</si>
  <si>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</si>
  <si>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</si>
  <si>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</si>
  <si>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</si>
  <si>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</si>
  <si>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</si>
  <si>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</si>
  <si>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</si>
  <si>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</si>
  <si>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</si>
  <si>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</si>
  <si>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</si>
  <si>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</si>
  <si>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</si>
  <si>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</si>
  <si>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</si>
  <si>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</si>
  <si>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</si>
  <si>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</si>
  <si>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</si>
  <si>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</si>
  <si>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</si>
  <si>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</si>
  <si>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</si>
  <si>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</si>
  <si>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</si>
  <si>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</si>
  <si>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</si>
  <si>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</si>
  <si>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</si>
  <si>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</si>
  <si>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</si>
  <si>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</si>
  <si>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</si>
  <si>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</si>
  <si>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</si>
  <si>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</si>
  <si>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</si>
  <si>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</si>
  <si>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</si>
  <si>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</si>
  <si>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</si>
  <si>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</si>
  <si>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</si>
  <si>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</si>
  <si>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</si>
  <si>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</si>
  <si>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</si>
  <si>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</si>
  <si>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</si>
  <si>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</si>
  <si>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</si>
  <si>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</si>
  <si>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</si>
  <si>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</si>
  <si>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</si>
  <si>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</si>
  <si>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</si>
  <si>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</si>
  <si>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</si>
  <si>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</si>
  <si>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</si>
  <si>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</si>
  <si>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</si>
  <si>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</si>
  <si>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</si>
  <si>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</si>
  <si>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</si>
  <si>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</si>
  <si>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</si>
  <si>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</si>
  <si>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</si>
  <si>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</si>
  <si>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</si>
  <si>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</si>
  <si>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</si>
  <si>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</si>
  <si>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</si>
  <si>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</si>
  <si>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</si>
  <si>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</si>
  <si>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</si>
  <si>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</si>
  <si>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</si>
  <si>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</si>
  <si>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</si>
  <si>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</si>
  <si>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</si>
  <si>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</si>
  <si>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</si>
  <si>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</si>
  <si>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</si>
  <si>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</si>
  <si>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</si>
  <si>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</si>
  <si>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</si>
  <si>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</si>
  <si>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</si>
  <si>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</si>
  <si>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</si>
  <si>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</si>
  <si>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</si>
  <si>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</si>
  <si>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</si>
  <si>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</si>
  <si>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</si>
  <si>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</si>
  <si>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</si>
  <si>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</si>
  <si>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</si>
  <si>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</si>
  <si>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</si>
  <si>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</si>
  <si>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</si>
  <si>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</si>
  <si>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</si>
  <si>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</si>
  <si>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</si>
  <si>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</si>
  <si>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</si>
  <si>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</si>
  <si>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</si>
  <si>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</si>
  <si>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</si>
  <si>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</si>
  <si>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</si>
  <si>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</si>
  <si>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</si>
  <si>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</si>
  <si>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</si>
  <si>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</si>
  <si>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</si>
  <si>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</si>
  <si>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</si>
  <si>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</si>
  <si>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</si>
  <si>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</si>
  <si>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</si>
  <si>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</si>
  <si>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</si>
  <si>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</si>
  <si>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</si>
  <si>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</si>
  <si>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</si>
  <si>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</si>
  <si>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</si>
  <si>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</si>
  <si>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</si>
  <si>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</si>
  <si>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</si>
  <si>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</si>
  <si>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</si>
  <si>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</si>
  <si>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</si>
  <si>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</si>
  <si>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</si>
  <si>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</si>
  <si>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</si>
  <si>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</si>
  <si>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</si>
  <si>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</si>
  <si>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</si>
  <si>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</si>
  <si>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</si>
  <si>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</si>
  <si>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</si>
  <si>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</si>
  <si>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</si>
  <si>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</si>
  <si>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</si>
  <si>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</si>
  <si>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</si>
  <si>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</si>
  <si>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</si>
  <si>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</si>
  <si>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</si>
  <si>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</si>
  <si>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</si>
  <si>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</si>
  <si>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</si>
  <si>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</si>
  <si>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</si>
  <si>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</si>
  <si>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</si>
  <si>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</si>
  <si>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</si>
  <si>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</si>
  <si>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</si>
  <si>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</si>
  <si>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</si>
  <si>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</si>
  <si>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</si>
  <si>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</si>
  <si>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</si>
  <si>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</si>
  <si>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</si>
  <si>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</si>
  <si>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</si>
  <si>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</si>
  <si>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</si>
  <si>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</si>
  <si>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</si>
  <si>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</si>
  <si>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</si>
  <si>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</si>
  <si>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</si>
  <si>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</si>
  <si>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</si>
  <si>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</si>
  <si>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</si>
  <si>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</si>
  <si>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</si>
  <si>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</si>
  <si>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</si>
  <si>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</si>
  <si>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</si>
  <si>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</si>
  <si>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</si>
  <si>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</si>
  <si>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</si>
  <si>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</si>
  <si>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</si>
  <si>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</si>
  <si>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</si>
  <si>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</si>
  <si>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</si>
  <si>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</si>
  <si>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</si>
  <si>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</si>
  <si>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</si>
  <si>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</si>
  <si>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</si>
  <si>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</si>
  <si>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</si>
  <si>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</si>
  <si>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</si>
  <si>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</si>
  <si>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</si>
  <si>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</si>
  <si>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</si>
  <si>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</si>
  <si>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</si>
  <si>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</si>
  <si>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</si>
  <si>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</si>
  <si>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</si>
  <si>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</si>
  <si>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</si>
  <si>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</si>
  <si>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</si>
  <si>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</si>
  <si>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</si>
  <si>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</si>
  <si>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</si>
  <si>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</si>
  <si>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</si>
  <si>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</si>
  <si>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</si>
  <si>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</si>
  <si>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</si>
  <si>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</si>
  <si>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</si>
  <si>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</si>
  <si>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</si>
  <si>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</si>
  <si>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</si>
  <si>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</si>
  <si>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</si>
  <si>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</si>
  <si>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</si>
  <si>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</si>
  <si>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</si>
  <si>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</si>
  <si>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</si>
  <si>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</si>
  <si>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</si>
  <si>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</si>
  <si>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</si>
  <si>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</si>
  <si>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</si>
  <si>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</si>
  <si>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</si>
  <si>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</si>
  <si>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</si>
  <si>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</si>
  <si>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</si>
  <si>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</si>
  <si>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</si>
  <si>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</si>
  <si>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</si>
  <si>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</si>
  <si>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</si>
  <si>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</si>
  <si>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</si>
  <si>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</si>
  <si>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</si>
  <si>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</si>
  <si>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</si>
  <si>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</si>
  <si>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</si>
  <si>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</si>
  <si>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</si>
  <si>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</si>
  <si>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</si>
  <si>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</si>
  <si>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</si>
  <si>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</si>
  <si>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</si>
  <si>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</si>
  <si>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</si>
  <si>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</si>
  <si>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</si>
  <si>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</si>
  <si>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</si>
  <si>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</si>
  <si>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</si>
  <si>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</si>
  <si>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</si>
  <si>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</si>
  <si>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</si>
  <si>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</si>
  <si>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</si>
  <si>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</si>
  <si>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</si>
  <si>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</si>
  <si>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</si>
  <si>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</si>
  <si>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</si>
  <si>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</si>
  <si>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</si>
  <si>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</si>
  <si>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</si>
  <si>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</si>
  <si>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</si>
  <si>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</si>
  <si>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</si>
  <si>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</si>
  <si>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</si>
  <si>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</si>
  <si>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</si>
  <si>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</si>
  <si>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</si>
  <si>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</si>
  <si>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</si>
  <si>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</si>
  <si>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</si>
  <si>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</si>
  <si>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</si>
  <si>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</si>
  <si>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</si>
  <si>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</si>
  <si>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</si>
  <si>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</si>
  <si>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</si>
  <si>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</si>
  <si>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</si>
  <si>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</si>
  <si>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</si>
  <si>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</si>
  <si>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</si>
  <si>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</si>
  <si>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</si>
  <si>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</si>
  <si>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</si>
  <si>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</si>
  <si>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</si>
  <si>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</si>
  <si>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</si>
  <si>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</si>
  <si>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</si>
  <si>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</si>
  <si>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</si>
  <si>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</si>
  <si>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</si>
  <si>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</si>
  <si>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</si>
  <si>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</si>
  <si>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</si>
  <si>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</si>
  <si>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</si>
  <si>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</si>
  <si>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</si>
  <si>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</si>
  <si>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</si>
  <si>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</si>
  <si>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</si>
  <si>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</si>
  <si>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</si>
  <si>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</si>
  <si>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</si>
  <si>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</si>
  <si>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</si>
  <si>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</si>
  <si>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</si>
  <si>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</si>
  <si>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</si>
  <si>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</si>
  <si>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</si>
  <si>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</si>
  <si>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</si>
  <si>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</si>
  <si>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</si>
  <si>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</si>
  <si>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</si>
  <si>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</si>
  <si>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</si>
  <si>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</si>
  <si>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</si>
  <si>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</si>
  <si>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</si>
  <si>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</si>
  <si>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</si>
  <si>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</si>
  <si>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</si>
  <si>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</si>
  <si>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</si>
  <si>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</si>
  <si>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</si>
  <si>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</si>
  <si>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</si>
  <si>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</si>
  <si>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</si>
  <si>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</si>
  <si>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</si>
  <si>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</si>
  <si>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</si>
  <si>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</si>
  <si>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</si>
  <si>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</si>
  <si>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</si>
  <si>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</si>
  <si>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</si>
  <si>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</si>
  <si>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</si>
  <si>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</si>
  <si>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</si>
  <si>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</si>
  <si>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</si>
  <si>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</si>
  <si>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</si>
  <si>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</si>
  <si>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</si>
  <si>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</si>
  <si>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</si>
  <si>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</si>
  <si>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</si>
  <si>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</si>
  <si>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</si>
  <si>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</si>
  <si>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</si>
  <si>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</si>
  <si>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</si>
  <si>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</si>
  <si>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</si>
  <si>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</si>
  <si>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</si>
  <si>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</si>
  <si>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</si>
  <si>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</si>
  <si>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</si>
  <si>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</si>
  <si>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</si>
  <si>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</si>
  <si>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</si>
  <si>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</si>
  <si>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</si>
  <si>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</si>
  <si>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</si>
  <si>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</si>
  <si>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</si>
  <si>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</si>
  <si>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</si>
  <si>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</si>
  <si>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</si>
  <si>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</si>
  <si>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</si>
  <si>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</si>
  <si>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</si>
  <si>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</si>
  <si>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</si>
  <si>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</si>
  <si>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</si>
  <si>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</si>
  <si>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</si>
  <si>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</si>
  <si>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</si>
  <si>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</si>
  <si>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</si>
  <si>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</si>
  <si>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</si>
  <si>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</si>
  <si>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</si>
  <si>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</si>
  <si>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</si>
  <si>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</si>
  <si>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</si>
  <si>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</si>
  <si>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</si>
  <si>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</si>
  <si>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</si>
  <si>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</si>
  <si>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</si>
  <si>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</si>
  <si>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</si>
  <si>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</si>
  <si>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</si>
  <si>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</si>
  <si>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</si>
  <si>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</si>
  <si>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</si>
  <si>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</si>
  <si>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</si>
  <si>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</si>
  <si>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</si>
  <si>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</si>
  <si>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</si>
  <si>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</si>
  <si>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</si>
  <si>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</si>
  <si>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</si>
  <si>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</si>
  <si>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</si>
  <si>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</si>
  <si>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</si>
  <si>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</si>
  <si>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</si>
  <si>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</si>
  <si>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</si>
  <si>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</si>
  <si>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</si>
  <si>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</si>
  <si>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</si>
  <si>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</si>
  <si>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</si>
  <si>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</si>
  <si>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</si>
  <si>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</si>
  <si>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</si>
  <si>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</si>
  <si>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</si>
  <si>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</si>
  <si>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</si>
  <si>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</si>
  <si>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</si>
  <si>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</si>
  <si>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</si>
  <si>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</si>
  <si>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</si>
  <si>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</si>
  <si>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</si>
  <si>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</si>
  <si>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</si>
  <si>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</si>
  <si>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</si>
  <si>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</si>
  <si>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</si>
  <si>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</si>
  <si>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</si>
  <si>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</si>
  <si>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</si>
  <si>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</si>
  <si>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</si>
  <si>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</si>
  <si>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</si>
  <si>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</si>
  <si>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</si>
  <si>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</si>
  <si>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</si>
  <si>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</si>
  <si>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</si>
  <si>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</si>
  <si>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</si>
  <si>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</si>
  <si>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</si>
  <si>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</si>
  <si>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</si>
  <si>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</si>
  <si>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</si>
  <si>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</si>
  <si>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</si>
  <si>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</si>
  <si>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</si>
  <si>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</si>
  <si>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</si>
  <si>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</si>
  <si>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</si>
  <si>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</si>
  <si>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</si>
  <si>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</si>
  <si>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</si>
  <si>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</si>
  <si>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</si>
  <si>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</si>
  <si>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</si>
  <si>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</si>
  <si>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</si>
  <si>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</si>
  <si>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</si>
  <si>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</si>
  <si>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</si>
  <si>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</si>
  <si>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</si>
  <si>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</si>
  <si>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</si>
  <si>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</si>
  <si>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</si>
  <si>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</si>
  <si>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</si>
  <si>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</si>
  <si>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</si>
  <si>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</si>
  <si>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</si>
  <si>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</si>
  <si>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</si>
  <si>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</si>
  <si>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</si>
  <si>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</si>
  <si>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</si>
  <si>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</si>
  <si>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</si>
  <si>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</si>
  <si>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</si>
  <si>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</si>
  <si>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</si>
  <si>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</si>
  <si>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</si>
  <si>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</si>
  <si>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</si>
  <si>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</si>
  <si>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</si>
  <si>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</si>
  <si>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</si>
  <si>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</si>
  <si>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</si>
  <si>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</si>
  <si>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</si>
  <si>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</si>
  <si>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</si>
  <si>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</si>
  <si>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</si>
  <si>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</si>
  <si>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</si>
  <si>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</si>
  <si>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</si>
  <si>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</si>
  <si>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</si>
  <si>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</si>
  <si>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</si>
  <si>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</si>
  <si>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</si>
  <si>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</si>
  <si>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</si>
  <si>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</si>
  <si>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</si>
  <si>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</si>
  <si>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</si>
  <si>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</si>
  <si>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</si>
  <si>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</si>
  <si>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</si>
  <si>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</si>
  <si>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</si>
  <si>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</si>
  <si>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</si>
  <si>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</si>
  <si>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</si>
  <si>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</si>
  <si>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</si>
  <si>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</si>
  <si>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</si>
  <si>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</si>
  <si>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</si>
  <si>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</si>
  <si>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</si>
  <si>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</si>
  <si>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</si>
  <si>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</si>
  <si>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</si>
  <si>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</si>
  <si>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</si>
  <si>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</si>
  <si>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</si>
  <si>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</si>
  <si>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</si>
  <si>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</si>
  <si>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</si>
  <si>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</si>
  <si>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</si>
  <si>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</si>
  <si>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</si>
  <si>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</si>
  <si>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</si>
  <si>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</si>
  <si>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</si>
  <si>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</si>
  <si>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</si>
  <si>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</si>
  <si>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</si>
  <si>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</si>
  <si>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</si>
  <si>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</si>
  <si>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</si>
  <si>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</si>
  <si>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</si>
  <si>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</si>
  <si>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</si>
  <si>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</si>
  <si>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</si>
  <si>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</si>
  <si>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</si>
  <si>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</si>
  <si>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</si>
  <si>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</si>
  <si>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</si>
  <si>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</si>
  <si>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</si>
  <si>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</si>
  <si>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</si>
  <si>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</si>
  <si>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</si>
  <si>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</si>
  <si>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</si>
  <si>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</si>
  <si>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</si>
  <si>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</si>
  <si>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</si>
  <si>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</si>
  <si>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</si>
  <si>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</si>
  <si>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</si>
  <si>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</si>
  <si>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</si>
  <si>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</si>
  <si>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</si>
  <si>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</si>
  <si>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</si>
  <si>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</si>
  <si>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</si>
  <si>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</si>
  <si>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</si>
  <si>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</si>
  <si>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</si>
  <si>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</si>
  <si>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</si>
  <si>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</si>
  <si>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</si>
  <si>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</si>
  <si>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</si>
  <si>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</si>
  <si>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</si>
  <si>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</si>
  <si>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</si>
  <si>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</si>
  <si>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</si>
  <si>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</si>
  <si>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</si>
  <si>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</si>
  <si>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</si>
  <si>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</si>
  <si>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</si>
  <si>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</si>
  <si>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</si>
  <si>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</si>
  <si>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</si>
  <si>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</si>
  <si>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</si>
  <si>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</si>
  <si>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</si>
  <si>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</si>
  <si>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</si>
  <si>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</si>
  <si>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</si>
  <si>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</si>
  <si>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</si>
  <si>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</si>
  <si>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</si>
  <si>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</si>
  <si>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</si>
  <si>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</si>
  <si>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</si>
  <si>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</si>
  <si>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</si>
  <si>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</si>
  <si>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</si>
  <si>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</si>
  <si>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</si>
  <si>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</si>
  <si>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</si>
  <si>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</si>
  <si>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</si>
  <si>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</si>
  <si>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</si>
  <si>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</si>
  <si>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</si>
  <si>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</si>
  <si>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</si>
  <si>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</si>
  <si>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</si>
  <si>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</si>
  <si>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</si>
  <si>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</si>
  <si>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</si>
  <si>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</si>
  <si>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</si>
  <si>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</si>
  <si>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</si>
  <si>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</si>
  <si>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</si>
  <si>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</si>
  <si>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</si>
  <si>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</si>
  <si>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</si>
  <si>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</si>
  <si>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</si>
  <si>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</si>
  <si>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</si>
  <si>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</si>
  <si>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</si>
  <si>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</si>
  <si>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</si>
  <si>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</si>
  <si>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</si>
  <si>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</si>
  <si>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</si>
  <si>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</si>
  <si>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</si>
  <si>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</si>
  <si>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</si>
  <si>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</si>
  <si>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</si>
  <si>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</si>
  <si>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</si>
  <si>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</si>
  <si>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</si>
  <si>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</si>
  <si>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</si>
  <si>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</si>
  <si>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</si>
  <si>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</si>
  <si>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</si>
  <si>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</si>
  <si>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</si>
  <si>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</si>
  <si>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</si>
  <si>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</si>
  <si>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</si>
  <si>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</si>
  <si>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</si>
  <si>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</si>
  <si>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</si>
  <si>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</si>
  <si>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</si>
  <si>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</si>
  <si>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</si>
  <si>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</si>
  <si>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</si>
  <si>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</si>
  <si>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</si>
  <si>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</si>
  <si>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</si>
  <si>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</si>
  <si>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</si>
  <si>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</si>
  <si>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</si>
  <si>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</si>
  <si>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</si>
  <si>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</si>
  <si>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</si>
  <si>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</si>
  <si>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</si>
  <si>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</si>
  <si>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</si>
  <si>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</si>
  <si>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</si>
  <si>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</si>
  <si>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</si>
  <si>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</si>
  <si>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</si>
  <si>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</si>
  <si>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</si>
  <si>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</si>
  <si>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</si>
  <si>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</si>
  <si>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</si>
  <si>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</si>
  <si>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</si>
  <si>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</si>
  <si>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</si>
  <si>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</si>
  <si>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</si>
  <si>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</si>
  <si>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</si>
  <si>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</si>
  <si>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</si>
  <si>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</si>
  <si>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</si>
  <si>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</si>
  <si>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</si>
  <si>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</si>
  <si>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</si>
  <si>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</si>
  <si>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</si>
  <si>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</si>
  <si>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</si>
  <si>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</si>
  <si>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</si>
  <si>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</si>
  <si>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</si>
  <si>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</si>
  <si>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</si>
  <si>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</si>
  <si>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</si>
  <si>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</si>
  <si>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</si>
  <si>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</si>
  <si>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</si>
  <si>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</si>
  <si>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</si>
  <si>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</si>
  <si>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</si>
  <si>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</si>
  <si>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</si>
  <si>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</si>
  <si>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</si>
  <si>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</si>
  <si>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</si>
  <si>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</si>
  <si>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</si>
  <si>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</si>
  <si>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</si>
  <si>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</si>
  <si>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</si>
  <si>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</si>
  <si>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</si>
  <si>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</si>
  <si>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</si>
  <si>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</si>
  <si>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</si>
  <si>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</si>
  <si>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</si>
  <si>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</si>
  <si>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</si>
  <si>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</si>
  <si>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</si>
  <si>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</si>
  <si>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</si>
  <si>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</si>
  <si>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</si>
  <si>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</si>
  <si>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</si>
  <si>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</si>
  <si>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</si>
  <si>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</si>
  <si>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</si>
  <si>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</si>
  <si>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</si>
  <si>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</si>
  <si>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</si>
  <si>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</si>
  <si>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</si>
  <si>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</si>
  <si>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</si>
  <si>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</si>
  <si>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</si>
  <si>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</si>
  <si>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</si>
  <si>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</si>
  <si>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</si>
  <si>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</si>
  <si>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</si>
  <si>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</si>
  <si>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</si>
  <si>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</si>
  <si>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</si>
  <si>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</si>
  <si>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</si>
  <si>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</si>
  <si>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</si>
  <si>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</si>
  <si>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</si>
  <si>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</si>
  <si>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</si>
  <si>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</si>
  <si>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</si>
  <si>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</si>
  <si>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</si>
  <si>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</si>
  <si>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</si>
  <si>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</si>
  <si>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</si>
  <si>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</si>
  <si>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</si>
  <si>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</si>
  <si>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</si>
  <si>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</si>
  <si>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</si>
  <si>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</si>
  <si>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</si>
  <si>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</si>
  <si>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</si>
  <si>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</si>
  <si>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</si>
  <si>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</si>
  <si>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</si>
  <si>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</si>
  <si>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</si>
  <si>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</si>
  <si>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</si>
  <si>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</si>
  <si>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</si>
  <si>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</si>
  <si>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</si>
  <si>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</si>
  <si>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</si>
  <si>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</si>
  <si>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</si>
  <si>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</si>
  <si>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</si>
  <si>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</si>
  <si>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</si>
  <si>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</si>
  <si>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</si>
  <si>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</si>
  <si>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</si>
  <si>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</si>
  <si>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</si>
  <si>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</si>
  <si>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</si>
  <si>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</si>
  <si>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</si>
  <si>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</si>
  <si>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</si>
  <si>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</si>
  <si>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</si>
  <si>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</si>
  <si>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</si>
  <si>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</si>
  <si>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</si>
  <si>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</si>
  <si>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</si>
  <si>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</si>
  <si>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</si>
  <si>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</si>
  <si>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</si>
  <si>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</si>
  <si>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</si>
  <si>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</si>
  <si>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</si>
  <si>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</si>
  <si>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</si>
  <si>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</si>
  <si>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</si>
  <si>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</si>
  <si>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</si>
  <si>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</si>
  <si>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</si>
  <si>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</si>
  <si>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</si>
  <si>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</si>
  <si>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</si>
  <si>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</si>
  <si>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</si>
  <si>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</si>
  <si>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</si>
  <si>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</si>
  <si>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</si>
  <si>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</si>
  <si>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</si>
  <si>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</si>
  <si>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</si>
  <si>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</si>
  <si>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</si>
  <si>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</si>
  <si>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</si>
  <si>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</si>
  <si>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</si>
  <si>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</si>
  <si>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</si>
  <si>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</si>
  <si>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</si>
  <si>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</si>
  <si>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</si>
  <si>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</si>
  <si>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</si>
  <si>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</si>
  <si>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</si>
  <si>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</si>
  <si>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</si>
  <si>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</si>
  <si>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</si>
  <si>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</si>
  <si>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</si>
  <si>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</si>
  <si>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</si>
  <si>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</si>
  <si>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</si>
  <si>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</si>
  <si>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</si>
  <si>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</si>
  <si>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</si>
  <si>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</si>
  <si>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</si>
  <si>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</si>
  <si>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</si>
  <si>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</si>
  <si>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</si>
  <si>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</si>
  <si>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</si>
  <si>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</si>
  <si>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</si>
  <si>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</si>
  <si>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</si>
  <si>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</si>
  <si>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</si>
  <si>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</si>
  <si>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</si>
  <si>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</si>
  <si>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</si>
  <si>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</si>
  <si>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</si>
  <si>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</si>
  <si>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</si>
  <si>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</si>
  <si>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</si>
  <si>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</si>
  <si>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</si>
  <si>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</si>
  <si>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</si>
  <si>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</si>
  <si>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</si>
  <si>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</si>
  <si>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</si>
  <si>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</si>
  <si>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</si>
  <si>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</si>
  <si>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</si>
  <si>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</si>
  <si>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</si>
  <si>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</si>
  <si>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</si>
  <si>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</si>
  <si>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</si>
  <si>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</si>
  <si>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</si>
  <si>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</si>
  <si>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</si>
  <si>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</si>
  <si>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</si>
  <si>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</si>
  <si>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</si>
  <si>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</si>
  <si>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</si>
  <si>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</si>
  <si>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</si>
  <si>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</si>
  <si>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</si>
  <si>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</si>
  <si>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</si>
  <si>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</si>
  <si>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</si>
  <si>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</si>
  <si>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</si>
  <si>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</si>
  <si>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</si>
  <si>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</si>
  <si>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</si>
  <si>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</si>
  <si>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</si>
  <si>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</si>
  <si>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</si>
  <si>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</si>
  <si>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</si>
  <si>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</si>
  <si>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</si>
  <si>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</si>
  <si>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</si>
  <si>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</si>
  <si>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</si>
  <si>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</si>
  <si>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</si>
  <si>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</si>
  <si>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</si>
  <si>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</si>
  <si>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</si>
  <si>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</si>
  <si>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</si>
  <si>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</si>
  <si>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</si>
  <si>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</si>
  <si>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</si>
  <si>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</si>
  <si>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</si>
  <si>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</si>
  <si>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</si>
  <si>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</si>
  <si>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</si>
  <si>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</si>
  <si>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</si>
  <si>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</si>
  <si>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</si>
  <si>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</si>
  <si>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</si>
  <si>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</si>
  <si>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</si>
  <si>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</si>
  <si>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</si>
  <si>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</si>
  <si>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</si>
  <si>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</si>
  <si>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</si>
  <si>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</si>
  <si>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</si>
  <si>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</si>
  <si>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</si>
  <si>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</si>
  <si>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</si>
  <si>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</si>
  <si>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</si>
  <si>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</si>
  <si>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</si>
  <si>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</si>
  <si>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</si>
  <si>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</si>
  <si>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</si>
  <si>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</si>
  <si>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</si>
  <si>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</si>
  <si>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</si>
  <si>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</si>
  <si>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</si>
  <si>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</si>
  <si>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</si>
  <si>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</si>
  <si>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</si>
  <si>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</si>
  <si>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</si>
  <si>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</si>
  <si>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</si>
  <si>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</si>
  <si>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</si>
  <si>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</si>
  <si>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</si>
  <si>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</si>
  <si>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</si>
  <si>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</si>
  <si>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</si>
  <si>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</si>
  <si>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</si>
  <si>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</si>
  <si>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</si>
  <si>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</si>
  <si>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</si>
  <si>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</si>
  <si>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</si>
  <si>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</si>
  <si>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</si>
  <si>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</si>
  <si>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</si>
  <si>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</si>
  <si>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</si>
  <si>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</si>
  <si>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</si>
  <si>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</si>
  <si>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</si>
  <si>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</si>
  <si>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</si>
  <si>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</si>
  <si>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</si>
  <si>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</si>
  <si>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</si>
  <si>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</si>
  <si>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</si>
  <si>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</si>
  <si>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</si>
  <si>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</si>
  <si>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</si>
  <si>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</si>
  <si>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</si>
  <si>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</si>
  <si>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</si>
  <si>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</si>
  <si>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</si>
  <si>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</si>
  <si>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</si>
  <si>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</si>
  <si>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</si>
  <si>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</si>
  <si>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</si>
  <si>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</si>
  <si>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</si>
  <si>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</si>
  <si>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</si>
  <si>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</si>
  <si>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</si>
  <si>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</si>
  <si>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</si>
  <si>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</si>
  <si>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</si>
  <si>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</si>
  <si>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</si>
  <si>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</si>
  <si>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</si>
  <si>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</si>
  <si>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</si>
  <si>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</si>
  <si>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</si>
  <si>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</si>
  <si>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</si>
  <si>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</si>
  <si>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</si>
  <si>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</si>
  <si>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</si>
  <si>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</si>
  <si>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</si>
  <si>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</si>
  <si>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</si>
  <si>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</si>
  <si>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</si>
  <si>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</si>
  <si>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</si>
  <si>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</si>
  <si>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</si>
  <si>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</si>
  <si>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</si>
  <si>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</si>
  <si>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</si>
  <si>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</si>
  <si>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</si>
  <si>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</si>
  <si>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</si>
  <si>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</si>
  <si>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</si>
  <si>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</si>
  <si>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</si>
  <si>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</si>
  <si>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</si>
  <si>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</si>
  <si>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</si>
  <si>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</si>
  <si>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</si>
  <si>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</si>
  <si>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</si>
  <si>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</si>
  <si>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</si>
  <si>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</si>
  <si>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</si>
  <si>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</si>
  <si>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</si>
  <si>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</si>
  <si>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</si>
  <si>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</si>
  <si>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</si>
  <si>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</si>
  <si>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</si>
  <si>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</si>
  <si>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</si>
  <si>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</si>
  <si>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</si>
  <si>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</si>
  <si>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</si>
  <si>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</si>
  <si>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</si>
  <si>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</si>
  <si>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</si>
  <si>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</si>
  <si>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</si>
  <si>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</si>
  <si>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</si>
  <si>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</si>
  <si>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</si>
  <si>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</si>
  <si>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</si>
  <si>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</si>
  <si>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</si>
  <si>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</si>
  <si>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</si>
  <si>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</si>
  <si>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</si>
  <si>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</si>
  <si>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</si>
  <si>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</si>
  <si>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</si>
  <si>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</si>
  <si>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</si>
  <si>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</si>
  <si>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</si>
  <si>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</si>
  <si>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</si>
  <si>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</si>
  <si>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</si>
  <si>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</si>
  <si>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</si>
  <si>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</si>
  <si>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</si>
  <si>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</si>
  <si>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</si>
  <si>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</si>
  <si>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</si>
  <si>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</si>
  <si>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</si>
  <si>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</si>
  <si>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</si>
  <si>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</si>
  <si>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</si>
  <si>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</si>
  <si>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</si>
  <si>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</si>
  <si>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</si>
  <si>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</si>
  <si>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</si>
  <si>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</si>
  <si>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</si>
  <si>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</si>
  <si>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</si>
  <si>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</si>
  <si>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</si>
  <si>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</si>
  <si>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</si>
  <si>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</si>
  <si>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</si>
  <si>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</si>
  <si>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</si>
  <si>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</si>
  <si>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</si>
  <si>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</si>
  <si>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</si>
  <si>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</si>
  <si>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</si>
  <si>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</si>
  <si>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</si>
  <si>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</si>
  <si>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</si>
  <si>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</si>
  <si>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</si>
  <si>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</si>
  <si>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</si>
  <si>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</si>
  <si>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</si>
  <si>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</si>
  <si>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</si>
  <si>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</si>
  <si>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</si>
  <si>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</si>
  <si>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</si>
  <si>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</si>
  <si>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</si>
  <si>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</si>
  <si>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</si>
  <si>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</si>
  <si>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</si>
  <si>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</si>
  <si>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</si>
  <si>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</si>
  <si>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</si>
  <si>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</si>
  <si>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</si>
  <si>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</si>
  <si>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</si>
  <si>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</si>
  <si>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</si>
  <si>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</si>
  <si>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</si>
  <si>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</si>
  <si>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</si>
  <si>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</si>
  <si>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</si>
  <si>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</si>
  <si>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</si>
  <si>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</si>
  <si>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</si>
  <si>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</si>
  <si>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</si>
  <si>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</si>
  <si>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</si>
  <si>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</si>
  <si>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</si>
  <si>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</si>
  <si>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</si>
  <si>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</si>
  <si>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</si>
  <si>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</si>
  <si>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</si>
  <si>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</si>
  <si>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</si>
  <si>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</si>
  <si>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</si>
  <si>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</si>
  <si>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</si>
  <si>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</si>
  <si>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</si>
  <si>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</si>
  <si>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</si>
  <si>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</si>
  <si>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</si>
  <si>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</si>
  <si>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</si>
  <si>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</si>
  <si>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</si>
  <si>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</si>
  <si>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</si>
  <si>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</si>
  <si>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</si>
  <si>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</si>
  <si>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</si>
  <si>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</si>
  <si>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</si>
  <si>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</si>
  <si>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</si>
  <si>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</si>
  <si>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</si>
  <si>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</si>
  <si>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</si>
  <si>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</si>
  <si>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</si>
  <si>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</si>
  <si>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</si>
  <si>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</si>
  <si>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</si>
  <si>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</si>
  <si>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</si>
  <si>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</si>
  <si>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</si>
  <si>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</si>
  <si>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</si>
  <si>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</si>
  <si>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</si>
  <si>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</si>
  <si>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</si>
  <si>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</si>
  <si>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</si>
  <si>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</si>
  <si>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</si>
  <si>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</si>
  <si>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</si>
  <si>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</si>
  <si>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</si>
  <si>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</si>
  <si>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</si>
  <si>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</si>
  <si>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</si>
  <si>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</si>
  <si>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</si>
  <si>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</si>
  <si>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</si>
  <si>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</si>
  <si>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</si>
  <si>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</si>
  <si>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</si>
  <si>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</si>
  <si>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</si>
  <si>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</si>
  <si>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</si>
  <si>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</si>
  <si>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</si>
  <si>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</si>
  <si>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</si>
  <si>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</si>
  <si>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</si>
  <si>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</si>
  <si>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</si>
  <si>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</si>
  <si>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</si>
  <si>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</si>
  <si>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</si>
  <si>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</si>
  <si>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</si>
  <si>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</si>
  <si>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</si>
  <si>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</si>
  <si>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</si>
  <si>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</si>
  <si>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</si>
  <si>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</si>
  <si>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</si>
  <si>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</si>
  <si>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</si>
  <si>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</si>
  <si>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</si>
  <si>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</si>
  <si>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</si>
  <si>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</si>
  <si>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</si>
  <si>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</si>
  <si>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</si>
  <si>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</si>
  <si>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</si>
  <si>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</si>
  <si>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</si>
  <si>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</si>
  <si>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</si>
  <si>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</si>
  <si>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</si>
  <si>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</si>
  <si>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</si>
  <si>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</si>
  <si>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</si>
  <si>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</si>
  <si>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</si>
  <si>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</si>
  <si>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</si>
  <si>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</si>
  <si>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</si>
  <si>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</si>
  <si>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</si>
  <si>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</si>
  <si>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</si>
  <si>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</si>
  <si>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</si>
  <si>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</si>
  <si>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</si>
  <si>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</si>
  <si>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</si>
  <si>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</si>
  <si>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</si>
  <si>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</si>
  <si>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</si>
  <si>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</si>
  <si>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</si>
  <si>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</si>
  <si>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</si>
  <si>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</si>
  <si>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</si>
  <si>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</si>
  <si>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</si>
  <si>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</si>
  <si>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</si>
  <si>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</si>
  <si>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</si>
  <si>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</si>
  <si>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</si>
  <si>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</si>
  <si>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</si>
  <si>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</si>
  <si>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</si>
  <si>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</si>
  <si>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</si>
  <si>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</si>
  <si>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</si>
  <si>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</si>
  <si>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</si>
  <si>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</si>
  <si>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</si>
  <si>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</si>
  <si>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</si>
  <si>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</si>
  <si>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</si>
  <si>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</si>
  <si>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</si>
  <si>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</si>
  <si>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</si>
  <si>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</si>
  <si>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</si>
  <si>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</si>
  <si>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</si>
  <si>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</si>
  <si>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</si>
  <si>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</si>
  <si>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</si>
  <si>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</si>
  <si>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</si>
  <si>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</si>
  <si>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</si>
  <si>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</si>
  <si>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</si>
  <si>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</si>
  <si>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</si>
  <si>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</si>
  <si>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</si>
  <si>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</si>
  <si>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</si>
  <si>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</si>
  <si>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</si>
  <si>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</si>
  <si>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</si>
  <si>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</si>
  <si>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</si>
  <si>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</si>
  <si>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</si>
  <si>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</si>
  <si>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</si>
  <si>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</si>
  <si>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</si>
  <si>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</si>
  <si>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</si>
  <si>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</si>
  <si>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</si>
  <si>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</si>
  <si>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</si>
  <si>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</si>
  <si>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</si>
  <si>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</si>
  <si>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</si>
  <si>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</si>
  <si>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</si>
  <si>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</si>
  <si>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</si>
  <si>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</si>
  <si>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</si>
  <si>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</si>
  <si>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</si>
  <si>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</si>
  <si>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</si>
  <si>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</si>
  <si>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</si>
  <si>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</si>
  <si>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</si>
  <si>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</si>
  <si>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</si>
  <si>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</si>
  <si>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</si>
  <si>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</si>
  <si>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</si>
  <si>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</si>
  <si>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</si>
  <si>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</si>
  <si>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</si>
  <si>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</si>
  <si>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</si>
  <si>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</si>
  <si>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</si>
  <si>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</si>
  <si>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</si>
  <si>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</si>
  <si>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</si>
  <si>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</si>
  <si>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</si>
  <si>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</si>
  <si>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</si>
  <si>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</si>
  <si>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</si>
  <si>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</si>
  <si>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</si>
  <si>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</si>
  <si>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</si>
  <si>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</si>
  <si>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</si>
  <si>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</si>
  <si>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</si>
  <si>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</si>
  <si>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</si>
  <si>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</si>
  <si>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</si>
  <si>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</si>
  <si>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</si>
  <si>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</si>
  <si>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</si>
  <si>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</si>
  <si>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</si>
  <si>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</si>
  <si>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</si>
  <si>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</si>
  <si>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</si>
  <si>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</si>
  <si>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</si>
  <si>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</si>
  <si>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</si>
  <si>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</si>
  <si>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</si>
  <si>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</si>
  <si>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</si>
  <si>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</si>
  <si>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</si>
  <si>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</si>
  <si>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</si>
  <si>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</si>
  <si>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</si>
  <si>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</si>
  <si>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</si>
  <si>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</si>
  <si>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</si>
  <si>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</si>
  <si>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</si>
  <si>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</si>
  <si>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</si>
  <si>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</si>
  <si>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</si>
  <si>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</si>
  <si>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</si>
  <si>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</si>
  <si>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</si>
  <si>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</si>
  <si>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</si>
  <si>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</si>
  <si>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</si>
  <si>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</si>
  <si>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</si>
  <si>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</si>
  <si>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</si>
  <si>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</si>
  <si>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</si>
  <si>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</si>
  <si>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</si>
  <si>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</si>
  <si>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</si>
  <si>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</si>
  <si>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</si>
  <si>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</si>
  <si>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</si>
  <si>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</si>
  <si>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</si>
  <si>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</si>
  <si>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</si>
  <si>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</si>
  <si>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</si>
  <si>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</si>
  <si>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</si>
  <si>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</si>
  <si>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</si>
  <si>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</si>
  <si>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</si>
  <si>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</si>
  <si>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</si>
  <si>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</si>
  <si>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</si>
  <si>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</si>
  <si>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</si>
  <si>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</si>
  <si>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</si>
  <si>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</si>
  <si>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</si>
  <si>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</si>
  <si>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</si>
  <si>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</si>
  <si>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</si>
  <si>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</si>
  <si>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</si>
  <si>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</si>
  <si>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</si>
  <si>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</si>
  <si>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</si>
  <si>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</si>
  <si>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</si>
  <si>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</si>
  <si>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</si>
  <si>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</si>
  <si>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</si>
  <si>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</si>
  <si>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</si>
  <si>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</si>
  <si>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</si>
  <si>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</si>
  <si>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</si>
  <si>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</si>
  <si>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</si>
  <si>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</si>
  <si>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</si>
  <si>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</si>
  <si>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</si>
  <si>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</si>
  <si>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</si>
  <si>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</si>
  <si>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</si>
  <si>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</si>
  <si>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</si>
  <si>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</si>
  <si>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</si>
  <si>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</si>
  <si>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</si>
  <si>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</si>
  <si>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</si>
  <si>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</si>
  <si>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</si>
  <si>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</si>
  <si>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</si>
  <si>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</si>
  <si>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</si>
  <si>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</si>
  <si>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</si>
  <si>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</si>
  <si>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</si>
  <si>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</si>
  <si>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</si>
  <si>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</si>
  <si>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</si>
  <si>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</si>
  <si>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</si>
  <si>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</si>
  <si>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</si>
  <si>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</si>
  <si>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</si>
  <si>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</si>
  <si>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</si>
  <si>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</si>
  <si>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</si>
  <si>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</si>
  <si>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</si>
  <si>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</si>
  <si>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</si>
  <si>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</si>
  <si>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</si>
  <si>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</si>
  <si>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</si>
  <si>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</si>
  <si>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</si>
  <si>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</si>
  <si>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</si>
  <si>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</si>
  <si>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</si>
  <si>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</si>
  <si>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</si>
  <si>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</si>
  <si>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</si>
  <si>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</si>
  <si>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</si>
  <si>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</si>
  <si>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</si>
  <si>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</si>
  <si>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</si>
  <si>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</si>
  <si>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</si>
  <si>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</si>
  <si>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</si>
  <si>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</si>
  <si>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</si>
  <si>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</si>
  <si>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</si>
  <si>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</si>
  <si>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</si>
  <si>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</si>
  <si>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</si>
  <si>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</si>
  <si>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</si>
  <si>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</si>
  <si>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</si>
  <si>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</si>
  <si>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</si>
  <si>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</si>
  <si>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</si>
  <si>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</si>
  <si>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</si>
  <si>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</si>
  <si>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</si>
  <si>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</si>
  <si>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</si>
  <si>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</si>
  <si>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</si>
  <si>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</si>
  <si>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</si>
  <si>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</si>
  <si>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</si>
  <si>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</si>
  <si>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</si>
  <si>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</si>
  <si>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</si>
  <si>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</si>
  <si>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</si>
  <si>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</si>
  <si>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</si>
  <si>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</si>
  <si>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</si>
  <si>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</si>
  <si>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</si>
  <si>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</si>
  <si>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</si>
  <si>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</si>
  <si>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</si>
  <si>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</si>
  <si>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</si>
  <si>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</si>
  <si>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</si>
  <si>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</si>
  <si>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</si>
  <si>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</si>
  <si>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</si>
  <si>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</si>
  <si>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</si>
  <si>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</si>
  <si>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</si>
  <si>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</si>
  <si>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</si>
  <si>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</si>
  <si>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</si>
  <si>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</si>
  <si>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</si>
  <si>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</si>
  <si>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</si>
  <si>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</si>
  <si>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</si>
  <si>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</si>
  <si>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</si>
  <si>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</si>
  <si>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</si>
  <si>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</si>
  <si>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</si>
  <si>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</si>
  <si>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</si>
  <si>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</si>
  <si>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</si>
  <si>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</si>
  <si>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</si>
  <si>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</si>
  <si>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</si>
  <si>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</si>
  <si>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</si>
  <si>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</si>
  <si>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</si>
  <si>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</si>
  <si>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</si>
  <si>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</si>
  <si>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</si>
  <si>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</si>
  <si>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</si>
  <si>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</si>
  <si>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</si>
  <si>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</si>
  <si>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</si>
  <si>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</si>
  <si>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</si>
  <si>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</si>
  <si>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</si>
  <si>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</si>
  <si>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</si>
  <si>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</si>
  <si>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</si>
  <si>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</si>
  <si>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</si>
  <si>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</si>
  <si>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</si>
  <si>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</si>
  <si>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</si>
  <si>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</si>
  <si>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</si>
  <si>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</si>
  <si>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</si>
  <si>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</si>
  <si>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</si>
  <si>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</si>
  <si>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</si>
  <si>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</si>
  <si>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</si>
  <si>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</si>
  <si>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</si>
  <si>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</si>
  <si>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</si>
  <si>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</si>
  <si>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</si>
  <si>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</si>
  <si>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</si>
  <si>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</si>
  <si>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</si>
  <si>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</si>
  <si>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</si>
  <si>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</si>
  <si>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</si>
  <si>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</si>
  <si>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</si>
  <si>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</si>
  <si>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</si>
  <si>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</si>
  <si>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</si>
  <si>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</si>
  <si>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</si>
  <si>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</si>
  <si>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</si>
  <si>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</si>
  <si>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</si>
  <si>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</si>
  <si>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</si>
  <si>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</si>
  <si>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</si>
  <si>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</si>
  <si>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</si>
  <si>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</si>
  <si>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</si>
  <si>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</si>
  <si>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</si>
  <si>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</si>
  <si>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</si>
  <si>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</si>
  <si>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</si>
  <si>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</si>
  <si>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</si>
  <si>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</si>
  <si>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</si>
  <si>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</si>
  <si>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</si>
  <si>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</si>
  <si>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</si>
  <si>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</si>
  <si>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</si>
  <si>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</si>
  <si>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</si>
  <si>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</si>
  <si>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</si>
  <si>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</si>
  <si>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</si>
  <si>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</si>
  <si>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</si>
  <si>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</si>
  <si>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</si>
  <si>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</si>
  <si>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</si>
  <si>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</si>
  <si>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</si>
  <si>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</si>
  <si>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</si>
  <si>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</si>
  <si>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</si>
  <si>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</si>
  <si>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</si>
  <si>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</si>
  <si>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</si>
  <si>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</si>
  <si>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</si>
  <si>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</si>
  <si>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</si>
  <si>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</si>
  <si>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</si>
  <si>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</si>
  <si>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</si>
  <si>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</si>
  <si>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</si>
  <si>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</si>
  <si>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</si>
  <si>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</si>
  <si>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</si>
  <si>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</si>
  <si>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</si>
  <si>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</si>
  <si>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</si>
  <si>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</si>
  <si>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</si>
  <si>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</si>
  <si>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</si>
  <si>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</si>
  <si>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</si>
  <si>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</si>
  <si>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</si>
  <si>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</si>
  <si>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</si>
  <si>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</si>
  <si>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</si>
  <si>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</si>
  <si>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</si>
  <si>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</si>
  <si>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</si>
  <si>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</si>
  <si>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</si>
  <si>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</si>
  <si>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</si>
  <si>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</si>
  <si>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</si>
  <si>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</si>
  <si>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</si>
  <si>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</si>
  <si>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</si>
  <si>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</si>
  <si>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</si>
  <si>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</si>
  <si>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</si>
  <si>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</si>
  <si>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</si>
  <si>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</si>
  <si>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</si>
  <si>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</si>
  <si>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</si>
  <si>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</si>
  <si>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</si>
  <si>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</si>
  <si>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</si>
  <si>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</si>
  <si>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</si>
  <si>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</si>
  <si>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</si>
  <si>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</si>
  <si>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</si>
  <si>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</si>
  <si>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</si>
  <si>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</si>
  <si>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</si>
  <si>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</si>
  <si>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</si>
  <si>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</si>
  <si>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</si>
  <si>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</si>
  <si>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</si>
  <si>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</si>
  <si>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</si>
  <si>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</si>
  <si>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</si>
  <si>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</si>
  <si>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</si>
  <si>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</si>
  <si>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</si>
  <si>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</si>
  <si>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</si>
  <si>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</si>
  <si>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</si>
  <si>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</si>
  <si>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</si>
  <si>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</si>
  <si>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</si>
  <si>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</si>
  <si>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</si>
  <si>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</si>
  <si>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</si>
  <si>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</si>
  <si>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</si>
  <si>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</si>
  <si>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</si>
  <si>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</si>
  <si>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</si>
  <si>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</si>
  <si>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</si>
  <si>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</si>
  <si>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</si>
  <si>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</si>
  <si>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</si>
  <si>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</si>
  <si>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</si>
  <si>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</si>
  <si>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</si>
  <si>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</si>
  <si>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</si>
  <si>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</si>
  <si>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</si>
  <si>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</si>
  <si>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</si>
  <si>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</si>
  <si>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</si>
  <si>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</si>
  <si>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</si>
  <si>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</si>
  <si>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</si>
  <si>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</si>
  <si>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</si>
  <si>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</si>
  <si>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</si>
  <si>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</si>
  <si>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</si>
  <si>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</si>
  <si>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</si>
  <si>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</si>
  <si>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</si>
  <si>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</si>
  <si>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</si>
  <si>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</si>
  <si>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</si>
  <si>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</si>
  <si>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</si>
  <si>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</si>
  <si>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</si>
  <si>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</si>
  <si>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</si>
  <si>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</si>
  <si>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</si>
  <si>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</si>
  <si>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</si>
  <si>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</si>
  <si>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</si>
  <si>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</si>
  <si>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</si>
  <si>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</si>
  <si>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</si>
  <si>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</si>
  <si>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</si>
  <si>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</si>
  <si>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</si>
  <si>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</si>
  <si>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</si>
  <si>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</si>
  <si>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</si>
  <si>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</si>
  <si>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</si>
  <si>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</si>
  <si>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</si>
  <si>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</si>
  <si>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</si>
  <si>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</si>
  <si>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</si>
  <si>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</si>
  <si>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</si>
  <si>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</si>
  <si>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</si>
  <si>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</si>
  <si>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</si>
  <si>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</si>
  <si>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</si>
  <si>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</si>
  <si>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</si>
  <si>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</si>
  <si>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</si>
  <si>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</si>
  <si>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</si>
  <si>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</si>
  <si>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</si>
  <si>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</si>
  <si>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</si>
  <si>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</si>
  <si>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</si>
  <si>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</si>
  <si>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</si>
  <si>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</si>
  <si>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</si>
  <si>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</si>
  <si>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</si>
  <si>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</si>
  <si>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</si>
  <si>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</si>
  <si>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</si>
  <si>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</si>
  <si>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</si>
  <si>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</si>
  <si>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</si>
  <si>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</si>
  <si>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</si>
  <si>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</si>
  <si>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</si>
  <si>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</si>
  <si>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</si>
  <si>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</si>
  <si>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</si>
  <si>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</si>
  <si>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</si>
  <si>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</si>
  <si>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</si>
  <si>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</si>
  <si>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</si>
  <si>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</si>
  <si>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</si>
  <si>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</si>
  <si>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</si>
  <si>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</si>
  <si>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</si>
  <si>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</si>
  <si>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</si>
  <si>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</si>
  <si>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</si>
  <si>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</si>
  <si>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</si>
  <si>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</si>
  <si>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</si>
  <si>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</si>
  <si>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</si>
  <si>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</si>
  <si>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</si>
  <si>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</si>
  <si>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</si>
  <si>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</si>
  <si>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</si>
  <si>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</si>
  <si>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</si>
  <si>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</si>
  <si>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</si>
  <si>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</si>
  <si>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</si>
  <si>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</si>
  <si>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</si>
  <si>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</si>
  <si>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</si>
  <si>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</si>
  <si>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</si>
  <si>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</si>
  <si>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</si>
  <si>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</si>
  <si>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</si>
  <si>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</si>
  <si>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</si>
  <si>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</si>
  <si>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</si>
  <si>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</si>
  <si>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</si>
  <si>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</si>
  <si>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</si>
  <si>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</si>
  <si>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</si>
  <si>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</si>
  <si>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</si>
  <si>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</si>
  <si>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</si>
  <si>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</si>
  <si>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</si>
  <si>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</si>
  <si>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</si>
  <si>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</si>
  <si>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</si>
  <si>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</si>
  <si>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</si>
  <si>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</si>
  <si>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</si>
  <si>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</si>
  <si>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</si>
  <si>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</si>
  <si>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</si>
  <si>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</si>
  <si>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</si>
  <si>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</si>
  <si>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</si>
  <si>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</si>
  <si>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</si>
  <si>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</si>
  <si>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</si>
  <si>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</si>
  <si>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</si>
  <si>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</si>
  <si>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</si>
  <si>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</si>
  <si>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</si>
  <si>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</si>
  <si>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</si>
  <si>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</si>
  <si>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</si>
  <si>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</si>
  <si>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</si>
  <si>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</si>
  <si>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</si>
  <si>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</si>
  <si>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</si>
  <si>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</si>
  <si>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</si>
  <si>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</si>
  <si>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</si>
  <si>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</si>
  <si>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</si>
  <si>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</si>
  <si>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</si>
  <si>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</si>
  <si>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</si>
  <si>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</si>
  <si>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</si>
  <si>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</si>
  <si>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</si>
  <si>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</si>
  <si>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</si>
  <si>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</si>
  <si>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</si>
  <si>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</si>
  <si>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</si>
  <si>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</si>
  <si>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</si>
  <si>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</si>
  <si>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</si>
  <si>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</si>
  <si>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</si>
  <si>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</si>
  <si>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</si>
  <si>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</si>
  <si>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</si>
  <si>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</si>
  <si>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</si>
  <si>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</si>
  <si>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</si>
  <si>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</si>
  <si>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</si>
  <si>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</si>
  <si>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</si>
  <si>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</si>
  <si>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</si>
  <si>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</si>
  <si>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</si>
  <si>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</si>
  <si>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</si>
  <si>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</si>
  <si>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</si>
  <si>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</si>
  <si>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</si>
  <si>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</si>
  <si>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</si>
  <si>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</si>
  <si>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</si>
  <si>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</si>
  <si>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</si>
  <si>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</si>
  <si>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</si>
  <si>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</si>
  <si>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</si>
  <si>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</si>
  <si>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</si>
  <si>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</si>
  <si>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</si>
  <si>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</si>
  <si>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</si>
  <si>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</si>
  <si>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</si>
  <si>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</si>
  <si>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</si>
  <si>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</si>
  <si>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</si>
  <si>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</si>
  <si>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</si>
  <si>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</si>
  <si>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</si>
  <si>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</si>
  <si>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</si>
  <si>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</si>
  <si>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</si>
  <si>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</si>
  <si>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</si>
  <si>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</si>
  <si>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</si>
  <si>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</si>
  <si>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</si>
  <si>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</si>
  <si>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</si>
  <si>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</si>
  <si>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</si>
  <si>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</si>
  <si>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</si>
  <si>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</si>
  <si>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</si>
  <si>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</si>
  <si>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</si>
  <si>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</si>
  <si>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</si>
  <si>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</si>
  <si>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</si>
  <si>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</si>
  <si>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</si>
  <si>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</si>
  <si>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</si>
  <si>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</si>
  <si>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</si>
  <si>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</si>
  <si>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</si>
  <si>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</si>
  <si>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</si>
  <si>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</si>
  <si>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</si>
  <si>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</si>
  <si>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</si>
  <si>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</si>
  <si>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</si>
  <si>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</si>
  <si>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</si>
  <si>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</si>
  <si>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</si>
  <si>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</si>
  <si>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</si>
  <si>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</si>
  <si>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</si>
  <si>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</si>
  <si>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</si>
  <si>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</si>
  <si>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</si>
  <si>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</si>
  <si>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</si>
  <si>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</si>
  <si>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</si>
  <si>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</si>
  <si>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</si>
  <si>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</si>
  <si>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</si>
  <si>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</si>
  <si>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</si>
  <si>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</si>
  <si>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</si>
  <si>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</si>
  <si>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</si>
  <si>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</si>
  <si>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</si>
  <si>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</si>
  <si>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</si>
  <si>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</si>
  <si>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</si>
  <si>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</si>
  <si>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</si>
  <si>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</si>
  <si>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</si>
  <si>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</si>
  <si>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</si>
  <si>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</si>
  <si>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</si>
  <si>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</si>
  <si>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</si>
  <si>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</si>
  <si>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</si>
  <si>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</si>
  <si>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</si>
  <si>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</si>
  <si>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</si>
  <si>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</si>
  <si>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</si>
  <si>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</si>
  <si>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</si>
  <si>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</si>
  <si>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</si>
  <si>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</si>
  <si>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</si>
  <si>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</si>
  <si>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</si>
  <si>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</si>
  <si>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</si>
  <si>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</si>
  <si>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</si>
  <si>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</si>
  <si>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</si>
  <si>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</si>
  <si>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</si>
  <si>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</si>
  <si>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</si>
  <si>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</si>
  <si>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</si>
  <si>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</si>
  <si>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</si>
  <si>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</si>
  <si>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</si>
  <si>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</si>
  <si>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</si>
  <si>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</si>
  <si>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</si>
  <si>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</si>
  <si>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</si>
  <si>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</si>
  <si>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</si>
  <si>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</si>
  <si>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</si>
  <si>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</si>
  <si>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</si>
  <si>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</si>
  <si>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</si>
  <si>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</si>
  <si>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</si>
  <si>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</si>
  <si>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</si>
  <si>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</si>
  <si>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</si>
  <si>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</si>
  <si>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</si>
  <si>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</si>
  <si>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</si>
  <si>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</si>
  <si>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</si>
  <si>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</si>
  <si>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</si>
  <si>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</si>
  <si>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</si>
  <si>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</si>
  <si>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</si>
  <si>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</si>
  <si>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</si>
  <si>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</si>
  <si>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</si>
  <si>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</si>
  <si>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</si>
  <si>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</si>
  <si>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</si>
  <si>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</si>
  <si>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</si>
  <si>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</si>
  <si>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</si>
  <si>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</si>
  <si>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</si>
  <si>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</si>
  <si>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</si>
  <si>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</si>
  <si>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</si>
  <si>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</si>
  <si>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</si>
  <si>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</si>
  <si>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</si>
  <si>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</si>
  <si>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</si>
  <si>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</si>
  <si>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</si>
  <si>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</si>
  <si>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</si>
  <si>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</si>
  <si>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</si>
  <si>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</si>
  <si>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</si>
  <si>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</si>
  <si>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</si>
  <si>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</si>
  <si>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</si>
  <si>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</si>
  <si>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</si>
  <si>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</si>
  <si>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</si>
  <si>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</si>
  <si>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</si>
  <si>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</si>
  <si>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</si>
  <si>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</si>
  <si>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</si>
  <si>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</si>
  <si>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</si>
  <si>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</si>
  <si>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</si>
  <si>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</si>
  <si>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</si>
  <si>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</si>
  <si>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</si>
  <si>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</si>
  <si>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</si>
  <si>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</si>
  <si>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</si>
  <si>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</si>
  <si>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</si>
  <si>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</si>
  <si>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</si>
  <si>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</si>
  <si>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</si>
  <si>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</si>
  <si>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</si>
  <si>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</si>
  <si>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</si>
  <si>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</si>
  <si>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</si>
  <si>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</si>
  <si>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</si>
  <si>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</si>
  <si>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</si>
  <si>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</si>
  <si>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</si>
  <si>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</si>
  <si>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</si>
  <si>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</si>
  <si>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</si>
  <si>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</si>
  <si>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</si>
  <si>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</si>
  <si>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</si>
  <si>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</si>
  <si>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</si>
  <si>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</si>
  <si>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</si>
  <si>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</si>
  <si>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</si>
  <si>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</si>
  <si>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</si>
  <si>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</si>
  <si>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</si>
  <si>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</si>
  <si>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</si>
  <si>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</si>
  <si>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</si>
  <si>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</si>
  <si>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</si>
  <si>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</si>
  <si>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</si>
  <si>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</si>
  <si>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</si>
  <si>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</si>
  <si>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</si>
  <si>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</si>
  <si>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</si>
  <si>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</si>
  <si>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</si>
  <si>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</si>
  <si>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</si>
  <si>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</si>
  <si>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</si>
  <si>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</si>
  <si>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</si>
  <si>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</si>
  <si>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</si>
  <si>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</si>
  <si>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</si>
  <si>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</si>
  <si>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</si>
  <si>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</si>
  <si>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</si>
  <si>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</si>
  <si>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</si>
  <si>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</si>
  <si>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</si>
  <si>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</si>
  <si>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</si>
  <si>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</si>
  <si>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</si>
  <si>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</si>
  <si>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</si>
  <si>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</si>
  <si>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</si>
  <si>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</si>
  <si>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</si>
  <si>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</si>
  <si>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</si>
  <si>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</si>
  <si>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</si>
  <si>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</si>
  <si>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</si>
  <si>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</si>
  <si>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</si>
  <si>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</si>
  <si>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</si>
  <si>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</si>
  <si>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</si>
  <si>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</si>
  <si>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</si>
  <si>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</si>
  <si>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</si>
  <si>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</si>
  <si>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</si>
  <si>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</si>
  <si>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</si>
  <si>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</si>
  <si>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</si>
  <si>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</si>
  <si>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</si>
  <si>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</si>
  <si>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</si>
  <si>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</si>
  <si>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</si>
  <si>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</si>
  <si>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</si>
  <si>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</si>
  <si>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</si>
  <si>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</si>
  <si>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</si>
  <si>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</si>
  <si>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</si>
  <si>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</si>
  <si>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</si>
  <si>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</si>
  <si>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</si>
  <si>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</si>
  <si>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</si>
  <si>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</si>
  <si>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</si>
  <si>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</si>
  <si>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</si>
  <si>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</si>
  <si>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</si>
  <si>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</si>
  <si>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</si>
  <si>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</si>
  <si>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</si>
  <si>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</si>
  <si>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</si>
  <si>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</si>
  <si>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</si>
  <si>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</si>
  <si>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</si>
  <si>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</si>
  <si>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</si>
  <si>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</si>
  <si>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</si>
  <si>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</si>
  <si>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</si>
  <si>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</si>
  <si>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</si>
  <si>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</si>
  <si>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</si>
  <si>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</si>
  <si>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</si>
  <si>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</si>
  <si>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</si>
  <si>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</si>
  <si>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</si>
  <si>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</si>
  <si>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</si>
  <si>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</si>
  <si>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</si>
  <si>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</si>
  <si>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</si>
  <si>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</si>
  <si>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</si>
  <si>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</si>
  <si>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</si>
  <si>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</si>
  <si>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</si>
  <si>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</si>
  <si>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</si>
  <si>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</si>
  <si>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</si>
  <si>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</si>
  <si>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</si>
  <si>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</si>
  <si>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</si>
  <si>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</si>
  <si>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</si>
  <si>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</si>
  <si>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</si>
  <si>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</si>
  <si>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</si>
  <si>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</si>
  <si>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</si>
  <si>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</si>
  <si>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</si>
  <si>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</si>
  <si>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</si>
  <si>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</si>
  <si>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</si>
  <si>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</si>
  <si>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</si>
  <si>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</si>
  <si>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</si>
  <si>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</si>
  <si>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</si>
  <si>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</si>
  <si>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</si>
  <si>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</si>
  <si>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</si>
  <si>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</si>
  <si>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</si>
  <si>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</si>
  <si>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</si>
  <si>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</si>
  <si>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</si>
  <si>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</si>
  <si>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</si>
  <si>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</si>
  <si>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</si>
  <si>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</si>
  <si>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</si>
  <si>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</si>
  <si>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</si>
  <si>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</si>
  <si>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</si>
  <si>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</si>
  <si>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</si>
  <si>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</si>
  <si>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</si>
  <si>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</si>
  <si>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</si>
  <si>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</si>
  <si>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</si>
  <si>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</si>
  <si>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</si>
  <si>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</si>
  <si>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</si>
  <si>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</si>
  <si>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</si>
  <si>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</si>
  <si>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</si>
  <si>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</si>
  <si>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</si>
  <si>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</si>
  <si>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</si>
  <si>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</si>
  <si>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</si>
  <si>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</si>
  <si>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</si>
  <si>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</si>
  <si>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</si>
  <si>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</si>
  <si>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</si>
  <si>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</si>
  <si>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</si>
  <si>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</si>
  <si>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</si>
  <si>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</si>
  <si>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</si>
  <si>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</si>
  <si>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</si>
  <si>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</si>
  <si>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</si>
  <si>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</si>
  <si>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</si>
  <si>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</si>
  <si>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</si>
  <si>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</si>
  <si>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</si>
  <si>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</si>
  <si>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</si>
  <si>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</si>
  <si>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</si>
  <si>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</si>
  <si>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</si>
  <si>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</si>
  <si>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</si>
  <si>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</si>
  <si>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</si>
  <si>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</si>
  <si>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</si>
  <si>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</si>
  <si>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</si>
  <si>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</si>
  <si>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</si>
  <si>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</si>
  <si>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</si>
  <si>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</si>
  <si>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</si>
  <si>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</si>
  <si>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</si>
  <si>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</si>
  <si>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</si>
  <si>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</si>
  <si>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</si>
  <si>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</si>
  <si>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</si>
  <si>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</si>
  <si>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</si>
  <si>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</si>
  <si>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</si>
  <si>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</si>
  <si>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</si>
  <si>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</si>
  <si>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</si>
  <si>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</si>
  <si>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</si>
  <si>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</si>
  <si>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</si>
  <si>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</si>
  <si>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</si>
  <si>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</si>
  <si>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</si>
  <si>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</si>
  <si>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</si>
  <si>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</si>
  <si>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</si>
  <si>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</si>
  <si>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</si>
  <si>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</si>
  <si>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</si>
  <si>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</si>
  <si>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</si>
  <si>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</si>
  <si>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</si>
  <si>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</si>
  <si>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</si>
  <si>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</si>
  <si>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</si>
  <si>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</si>
  <si>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</si>
  <si>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</si>
  <si>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</si>
  <si>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</si>
  <si>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</si>
  <si>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</si>
  <si>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</si>
  <si>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</si>
  <si>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</si>
  <si>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</si>
  <si>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</si>
  <si>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</si>
  <si>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</si>
  <si>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</si>
  <si>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</si>
  <si>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</si>
  <si>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</si>
  <si>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</si>
  <si>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</si>
  <si>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</si>
  <si>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</si>
  <si>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</si>
  <si>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</si>
  <si>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</si>
  <si>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</si>
  <si>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</si>
  <si>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</si>
  <si>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</si>
  <si>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</si>
  <si>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</si>
  <si>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</si>
  <si>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</si>
  <si>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</si>
  <si>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</si>
  <si>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</si>
  <si>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</si>
  <si>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</si>
  <si>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</si>
  <si>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</si>
  <si>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</si>
  <si>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</si>
  <si>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</si>
  <si>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</si>
  <si>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</si>
  <si>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</si>
  <si>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</si>
  <si>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</si>
  <si>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</si>
  <si>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</si>
  <si>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</si>
  <si>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</si>
  <si>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</si>
  <si>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</si>
  <si>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</si>
  <si>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</si>
  <si>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</si>
  <si>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</si>
  <si>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</si>
  <si>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</si>
  <si>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</si>
  <si>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</si>
  <si>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</si>
  <si>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</si>
  <si>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</si>
  <si>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</si>
  <si>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</si>
  <si>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</si>
  <si>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</si>
  <si>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</si>
  <si>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</si>
  <si>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</si>
  <si>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</si>
  <si>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</si>
  <si>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</si>
  <si>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</si>
  <si>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</si>
  <si>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</si>
  <si>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</si>
  <si>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</si>
  <si>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</si>
  <si>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</si>
  <si>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</si>
  <si>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</si>
  <si>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</si>
  <si>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</si>
  <si>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</si>
  <si>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</si>
  <si>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</si>
  <si>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</si>
  <si>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</si>
  <si>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</si>
  <si>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</si>
  <si>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</si>
  <si>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</si>
  <si>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</si>
  <si>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</si>
  <si>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</si>
  <si>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</si>
  <si>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</si>
  <si>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</si>
  <si>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</si>
  <si>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</si>
  <si>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</si>
  <si>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</si>
  <si>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</si>
  <si>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</si>
  <si>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</si>
  <si>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</si>
  <si>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</si>
  <si>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</si>
  <si>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</si>
  <si>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</si>
  <si>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</si>
  <si>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</si>
  <si>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</si>
  <si>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</si>
  <si>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</si>
  <si>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</si>
  <si>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</si>
  <si>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</si>
  <si>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</si>
  <si>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</si>
  <si>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</si>
  <si>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</si>
  <si>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</si>
  <si>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</si>
  <si>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</si>
  <si>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</si>
  <si>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</si>
  <si>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</si>
  <si>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</si>
  <si>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</si>
  <si>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</si>
  <si>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</si>
  <si>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</si>
  <si>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</si>
  <si>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</si>
  <si>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</si>
  <si>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</si>
  <si>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</si>
  <si>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</si>
  <si>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</si>
  <si>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</si>
  <si>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</si>
  <si>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</si>
  <si>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</si>
  <si>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</si>
  <si>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</si>
  <si>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</si>
  <si>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</si>
  <si>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</si>
  <si>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</si>
  <si>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</si>
  <si>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</si>
  <si>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</si>
  <si>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</si>
  <si>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</si>
  <si>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</si>
  <si>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</si>
  <si>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</si>
  <si>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</si>
  <si>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</si>
  <si>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</si>
  <si>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</si>
  <si>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</si>
  <si>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</si>
  <si>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</si>
  <si>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</si>
  <si>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</si>
  <si>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</si>
  <si>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</si>
  <si>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</si>
  <si>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</si>
  <si>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</si>
  <si>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</si>
  <si>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</si>
  <si>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</si>
  <si>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</si>
  <si>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</si>
  <si>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</si>
  <si>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</si>
  <si>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</si>
  <si>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</si>
  <si>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</si>
  <si>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</si>
  <si>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</si>
  <si>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</si>
  <si>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</si>
  <si>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</si>
  <si>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</si>
  <si>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</si>
  <si>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</si>
  <si>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</si>
  <si>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</si>
  <si>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</si>
  <si>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</si>
  <si>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</si>
  <si>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</si>
  <si>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</si>
  <si>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</si>
  <si>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</si>
  <si>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</si>
  <si>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</si>
  <si>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</si>
  <si>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</si>
  <si>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</si>
  <si>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</si>
  <si>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</si>
  <si>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</si>
  <si>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</si>
  <si>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</si>
  <si>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</si>
  <si>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</si>
  <si>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</si>
  <si>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</si>
  <si>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</si>
  <si>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</si>
  <si>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</si>
  <si>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</si>
  <si>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</si>
  <si>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</si>
  <si>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</si>
  <si>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</si>
  <si>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</si>
  <si>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</si>
  <si>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</si>
  <si>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</si>
  <si>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</si>
  <si>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</si>
  <si>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</si>
  <si>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</si>
  <si>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</si>
  <si>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</si>
  <si>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</si>
  <si>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</si>
  <si>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</si>
  <si>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</si>
  <si>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</si>
  <si>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</si>
  <si>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</si>
  <si>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</si>
  <si>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</si>
  <si>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</si>
  <si>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</si>
  <si>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</si>
  <si>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</si>
  <si>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</si>
  <si>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</si>
  <si>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</si>
  <si>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</si>
  <si>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</si>
  <si>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</si>
  <si>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</si>
  <si>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</si>
  <si>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</si>
  <si>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</si>
  <si>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</si>
  <si>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</si>
  <si>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</si>
  <si>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</si>
  <si>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</si>
  <si>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</si>
  <si>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</si>
  <si>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</si>
  <si>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</si>
  <si>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</si>
  <si>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</si>
  <si>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</si>
  <si>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</si>
  <si>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</si>
  <si>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</si>
  <si>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</si>
  <si>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</si>
  <si>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</si>
  <si>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</si>
  <si>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</si>
  <si>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</si>
  <si>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</si>
  <si>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</si>
  <si>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</si>
  <si>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</si>
  <si>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</si>
  <si>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</si>
  <si>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</si>
  <si>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</si>
  <si>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</si>
  <si>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</si>
  <si>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</si>
  <si>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</si>
  <si>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</si>
  <si>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</si>
  <si>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</si>
  <si>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</si>
  <si>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</si>
  <si>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</si>
  <si>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</si>
  <si>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</si>
  <si>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</si>
  <si>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</si>
  <si>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</si>
  <si>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</si>
  <si>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</si>
  <si>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</si>
  <si>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</si>
  <si>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</si>
  <si>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</si>
  <si>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</si>
  <si>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</si>
  <si>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</si>
  <si>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</si>
  <si>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</si>
  <si>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</si>
  <si>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</si>
  <si>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</si>
  <si>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</si>
  <si>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</si>
  <si>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</si>
  <si>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</si>
  <si>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</si>
  <si>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</si>
  <si>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</si>
  <si>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</si>
  <si>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</si>
  <si>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</si>
  <si>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</si>
  <si>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Scotch® Vinyl Electrical Tapes</t>
  </si>
  <si>
    <t>Scotch® Vinyl Tapes</t>
  </si>
  <si>
    <t xml:space="preserve"> * Super 33+™ Premium Vinyl Tape</t>
  </si>
  <si>
    <t>All widths and lengths included</t>
  </si>
  <si>
    <t xml:space="preserve"> * Super 88 Premium Vinyl Tape</t>
  </si>
  <si>
    <t xml:space="preserve"> * Color Coding Tape 35 - all colors</t>
  </si>
  <si>
    <t xml:space="preserve"> * Temflex™ Vinyl Tape 1776</t>
  </si>
  <si>
    <t xml:space="preserve"> * Temflex™ Tape 1700, 1710, 1700C - all colors</t>
  </si>
  <si>
    <t xml:space="preserve"> * Economy Vinyl Tape 1400, 1400C - all colors</t>
  </si>
  <si>
    <t xml:space="preserve"> * Highland™ Vinyl Tape, Tape 700</t>
  </si>
  <si>
    <t xml:space="preserve"> * Vinyl Tape 22, 66R, 15, 37</t>
  </si>
  <si>
    <t>3M™ Vinyl and Scotch® Rubber Electrical Tapes</t>
  </si>
  <si>
    <t xml:space="preserve"> * Linerless Rubber Splicing Tape 130C</t>
  </si>
  <si>
    <t xml:space="preserve"> * Linerless Electrical Rubber 2242</t>
  </si>
  <si>
    <t xml:space="preserve"> * Linered Rubber Splicing Tape 23</t>
  </si>
  <si>
    <t xml:space="preserve"> * Heavy Duty Mining Tape 31</t>
  </si>
  <si>
    <t xml:space="preserve"> * Cable Jacket Repair Tape 2234</t>
  </si>
  <si>
    <t xml:space="preserve"> * Barricade Tapes* – Red, Yellow, Orange</t>
  </si>
  <si>
    <t xml:space="preserve"> * Barricade Tapes* – Repulpable</t>
  </si>
  <si>
    <t xml:space="preserve"> * Barricade Tapes* – Detectable</t>
  </si>
  <si>
    <t xml:space="preserve"> * Scotch® 70 Self-Fusing Silicone Rubber Electrical Tape</t>
  </si>
  <si>
    <t>3M™ Scotchrap™ Corrosion Protection</t>
  </si>
  <si>
    <t xml:space="preserve"> *  All-Weather Tape 50, 51</t>
  </si>
  <si>
    <t xml:space="preserve"> *  All-Weather 1100, 1200, 1200P</t>
  </si>
  <si>
    <t>All sizes included</t>
  </si>
  <si>
    <t xml:space="preserve"> * Pipe Primer</t>
  </si>
  <si>
    <t xml:space="preserve"> * CPT – Corrosion Protection Kits</t>
  </si>
  <si>
    <t>3M™ Coatings, Insulating Sprays, Cleaners</t>
  </si>
  <si>
    <t xml:space="preserve"> * Scotchkote™ Electrical Coating FD</t>
  </si>
  <si>
    <t xml:space="preserve"> * Insulating Sprays 1601 (clear), 1602-R (red)</t>
  </si>
  <si>
    <t xml:space="preserve"> * Cable Preparation Kits CC-2, CC-3, CC-Dry</t>
  </si>
  <si>
    <t>3M™ Mastics, Insulators, Seals, Accessories</t>
  </si>
  <si>
    <t xml:space="preserve"> * Cold Shrink Insulator 8420, 8430, 8440, 8450 Series</t>
  </si>
  <si>
    <t xml:space="preserve"> * Vinyl Mastic Pads 2200</t>
  </si>
  <si>
    <t xml:space="preserve"> * Vinyl Mastic Roll 2210</t>
  </si>
  <si>
    <t xml:space="preserve"> * Rubber Mastic Tape 2228</t>
  </si>
  <si>
    <t xml:space="preserve"> * Scotch-Seal Mastic Compound 2229</t>
  </si>
  <si>
    <t xml:space="preserve"> * Mastic Strips 2230</t>
  </si>
  <si>
    <t xml:space="preserve"> * Scotchfil™ Electrical Insulation Putty Tape</t>
  </si>
  <si>
    <t xml:space="preserve"> * Electrical Moisture Block EMB</t>
  </si>
  <si>
    <t xml:space="preserve"> * Electrical Moisture Sealant EMS-II</t>
  </si>
  <si>
    <t>3M™ Heat Shrinkable Tubing</t>
  </si>
  <si>
    <t xml:space="preserve"> * Bus Bar Tubing BBI</t>
  </si>
  <si>
    <t>All colors and sizes included</t>
  </si>
  <si>
    <t xml:space="preserve"> * Flexible Polyolefin FP-301, FP-301VW</t>
  </si>
  <si>
    <t xml:space="preserve"> * Polyolefin EPS 200, 300, 400</t>
  </si>
  <si>
    <t xml:space="preserve"> * VFP-876 Very Flexible Polyolefin Tubing</t>
  </si>
  <si>
    <t xml:space="preserve"> * Heavy-Duty Flame Retardant HDT</t>
  </si>
  <si>
    <t xml:space="preserve"> * Medium-Wall Cable Sleeve IMCSN</t>
  </si>
  <si>
    <t xml:space="preserve"> * Heavy-Wall Cable Sleeve ITCSN</t>
  </si>
  <si>
    <t xml:space="preserve"> * Medium-Duty Flame-Retardant MDT</t>
  </si>
  <si>
    <t xml:space="preserve"> * Medium Wall MW</t>
  </si>
  <si>
    <t xml:space="preserve"> * Elastomeric Polyester Tubing PSTH</t>
  </si>
  <si>
    <t xml:space="preserve"> * Automotive Tubing SMS</t>
  </si>
  <si>
    <t xml:space="preserve"> * Adhesive-Lined, Semi-Rigid Polyolefin TES</t>
  </si>
  <si>
    <t xml:space="preserve"> * Adhesive-Lined, Translucent, Semi-Rigid Polyolefin TMW</t>
  </si>
  <si>
    <t xml:space="preserve"> * Fluoroelastomer VTN-200</t>
  </si>
  <si>
    <t>3M™ Connectors</t>
  </si>
  <si>
    <t xml:space="preserve"> * Performance Plus Connectors - O/B+, B/G+, R/Y+</t>
  </si>
  <si>
    <t xml:space="preserve"> * Performance Plus Tan Connectors T/R+, T/Y+</t>
  </si>
  <si>
    <t xml:space="preserve"> * Electrical Spring Connectors 312, 412, 512, 512G</t>
  </si>
  <si>
    <t xml:space="preserve"> * Highland™ Connectors H-29, H-30, H-31, H-33, H-35</t>
  </si>
  <si>
    <t xml:space="preserve"> * Direct Bury Splice Kits DBR/Y-6 and DBO/B-6</t>
  </si>
  <si>
    <t>Scotchlok™ IDC Connectors</t>
  </si>
  <si>
    <t xml:space="preserve"> * IDC Connectors contain tin-plating</t>
  </si>
  <si>
    <t>Request - "Contains Tin" declaration</t>
  </si>
  <si>
    <t>3M™ Scotchlok™ &amp; Highland™ Terminals</t>
  </si>
  <si>
    <t xml:space="preserve"> * Terminals contain tin-plating</t>
  </si>
  <si>
    <t>3M™ Wire Lube</t>
  </si>
  <si>
    <t xml:space="preserve"> * Wire Pulling Cable Loosener WPCL</t>
  </si>
  <si>
    <t xml:space="preserve"> * Wire Pulling Lubricant Gel WL</t>
  </si>
  <si>
    <t xml:space="preserve"> * Wire Pulling Lubricant Communication WLC</t>
  </si>
  <si>
    <t xml:space="preserve"> * Wire Pulling Lubricant Wintergrade WLW</t>
  </si>
  <si>
    <t xml:space="preserve"> * Wire Pulling Lubricant Wax WLX</t>
  </si>
  <si>
    <t>3M™ Scotchcode™ Wire Markers, Stak-It</t>
  </si>
  <si>
    <t xml:space="preserve"> * Wire Marker Tape SDR – All variations</t>
  </si>
  <si>
    <t xml:space="preserve"> * Wire Marker Books SPB – All variations</t>
  </si>
  <si>
    <t xml:space="preserve"> * Wire Marker Tag STD 0-9 and Alpha</t>
  </si>
  <si>
    <t xml:space="preserve"> * Wire Marker Colors STD – All variations</t>
  </si>
  <si>
    <t xml:space="preserve"> * Write On Book SWB-1</t>
  </si>
  <si>
    <t xml:space="preserve"> * Write On Rolls SWD, SLW, SLS</t>
  </si>
  <si>
    <t xml:space="preserve"> * Furring Strip SIFS-1, Cable Stacker SI-1</t>
  </si>
  <si>
    <t>3M™ Fastening Products</t>
  </si>
  <si>
    <t xml:space="preserve"> * Cable Ties - Natural and Weather Resistant</t>
  </si>
  <si>
    <t xml:space="preserve"> * Cable Tie Bases</t>
  </si>
  <si>
    <t>3M™ Aluminum Conductor Composite Reinforced</t>
  </si>
  <si>
    <t xml:space="preserve"> * All high capacity conductors</t>
  </si>
  <si>
    <t>3M™ Flexible Insulation*</t>
  </si>
  <si>
    <t xml:space="preserve"> * CeQUIN Inorganic Insulating Paper</t>
  </si>
  <si>
    <t>All sizes and variations included</t>
  </si>
  <si>
    <t xml:space="preserve"> * CeQUINBORD CGA Inorganic Board</t>
  </si>
  <si>
    <t xml:space="preserve"> * CorQUIN Inorganic Board</t>
  </si>
  <si>
    <t xml:space="preserve"> * DM Non-Woven Polyester – PET Film</t>
  </si>
  <si>
    <t xml:space="preserve"> * DMD Non-Woven Polyester – PET Film</t>
  </si>
  <si>
    <t xml:space="preserve"> * Flame Barrier FRB-xx</t>
  </si>
  <si>
    <t xml:space="preserve"> * GardBORD Flame Retardant Inorganic Paper</t>
  </si>
  <si>
    <t xml:space="preserve"> * Interleaf Paper</t>
  </si>
  <si>
    <t xml:space="preserve"> * KAK - Kraft Laminated Polylactide Film</t>
  </si>
  <si>
    <t xml:space="preserve"> * KFK - Kraft laminated Polyester Film</t>
  </si>
  <si>
    <t xml:space="preserve"> * Kraft-PET Film Laminate</t>
  </si>
  <si>
    <t xml:space="preserve"> * LENSWRAP Specialty Paper</t>
  </si>
  <si>
    <t xml:space="preserve"> * Non-Woven Polyester Mat</t>
  </si>
  <si>
    <t xml:space="preserve"> * Ragtex Rag Paper – PET Film Laminate</t>
  </si>
  <si>
    <t xml:space="preserve"> * Resin Coated PET Film</t>
  </si>
  <si>
    <t xml:space="preserve"> * Thermal Shield Non-Woven PPS Insulating Paper</t>
  </si>
  <si>
    <t xml:space="preserve"> * ThermaVolt Reinforced Calendered Inorganic Insul Paper</t>
  </si>
  <si>
    <t xml:space="preserve"> * TufQUIN Hybrid Inorganic/Organic Paper</t>
  </si>
  <si>
    <t xml:space="preserve"> * TuFR Flame Retardant Hybrid Inorganic/Organic Paper</t>
  </si>
  <si>
    <t xml:space="preserve"> * ULTRA Modified Non-Woven Polyester /PET Film Insulating Laminate</t>
  </si>
  <si>
    <t>3M™ Scotchcast™ Powder Resin</t>
  </si>
  <si>
    <t xml:space="preserve"> * Powder Resins 260, 260CG, 262, 263, 265, 266, 275</t>
  </si>
  <si>
    <t xml:space="preserve"> * Powder Resin 5230N, 5400, 5555-10G, 5555-22G</t>
  </si>
  <si>
    <t xml:space="preserve"> * Powder Resins 5133, 5230N, 5388</t>
  </si>
  <si>
    <t>3M™ Scotchcast™ Electrical Liquid Resin</t>
  </si>
  <si>
    <t xml:space="preserve"> * Liquid Resins 3, 4, 5, 8, 9, 10</t>
  </si>
  <si>
    <t xml:space="preserve"> * Liquid Resins 208, 210, 226, 235, 241, 243</t>
  </si>
  <si>
    <t xml:space="preserve"> * Liquid Resins 250, 251, 252, 253, 255</t>
  </si>
  <si>
    <t xml:space="preserve"> * Liquid Resins 280, 281, 282, 400</t>
  </si>
  <si>
    <t>3M™ Scotchcast™ Electrical Insulating Resins</t>
  </si>
  <si>
    <t xml:space="preserve"> * Electrical Resin 4, 2104, 2123</t>
  </si>
  <si>
    <t xml:space="preserve"> * Flame Retardant Compound 2131</t>
  </si>
  <si>
    <t xml:space="preserve"> *  Potting Kit 2136</t>
  </si>
  <si>
    <t xml:space="preserve"> * Spacer Web 7820</t>
  </si>
  <si>
    <t xml:space="preserve"> * Connector Sealing Pack 3570G-N</t>
  </si>
  <si>
    <t>3M™ Scotchcast™ Resin Splicing Kit</t>
  </si>
  <si>
    <t xml:space="preserve"> * Inline Splicing Kits 72-N Series</t>
  </si>
  <si>
    <t xml:space="preserve"> * Reenterable Signal &amp; Control Splicing Kit 78-R Series</t>
  </si>
  <si>
    <t xml:space="preserve"> * Inline Resin Power Cable Splice Kit 82 Series</t>
  </si>
  <si>
    <t xml:space="preserve"> * Inline Resin Power Cable Splice Kit 85 Series</t>
  </si>
  <si>
    <t xml:space="preserve"> * Inline Resin Power Cable Splice Kit 90 Series</t>
  </si>
  <si>
    <t xml:space="preserve"> * Mine and Portable Cable Resin Splice Kit 8096</t>
  </si>
  <si>
    <t xml:space="preserve"> * Jacket Repair Kit M-20, M-30, M-40</t>
  </si>
  <si>
    <t xml:space="preserve"> * Resin/Cold Shrink Non-Shielded, Armored or Non-Armored Splice Kit 5751, 5752, 5753</t>
  </si>
  <si>
    <t xml:space="preserve"> * Sheath Seal Kits 5831 &amp; 5832</t>
  </si>
  <si>
    <t>3M™ OEM Tapes</t>
  </si>
  <si>
    <t>3M™ 1093 Tape, Polyimide Film</t>
  </si>
  <si>
    <t>3M™ 1137 Tape Composite</t>
  </si>
  <si>
    <t>3M™ 1157R Electrical Tape</t>
  </si>
  <si>
    <t>3M™ 1205 Tape Polyimide Film</t>
  </si>
  <si>
    <t>3M™ 1206 Tape Polyimide Film</t>
  </si>
  <si>
    <t>3M™ 1218 Tape Polyimide Film</t>
  </si>
  <si>
    <t>3M™ 1318-1 Polyester Film Electrical Tape, Black, White, Yellow</t>
  </si>
  <si>
    <t>3M™ 1318-2 Polyester Film Electrical Tape, Black, White, Yellow</t>
  </si>
  <si>
    <t>3M™ 1350F-1 Polyester Film Electrical Tape, Flame-Retardant, Blk, Wht, Yel</t>
  </si>
  <si>
    <t>3M™ 1350F-2 Polyester Film Electrical Tape, Flame-Retardant, Blk, Wht, Yel</t>
  </si>
  <si>
    <t>3M™ 1350T-1 Triple-Layer Polyester Film Electrical Tape, Yel, Flame-Retardant</t>
  </si>
  <si>
    <t>3M™ 1350T-2 Triple-Layer Polyester Film Electrical Tape, Yel, Flame-Retardant</t>
  </si>
  <si>
    <t>3M™ 1351-1 Electrical Tape, White</t>
  </si>
  <si>
    <t>3M™ 1351-1 Electrical Tape, Yellow</t>
  </si>
  <si>
    <t>3M™ 1351-2 Electrical Tape, White</t>
  </si>
  <si>
    <t>3M™ 1351-2 Electrical Tape, Yellow</t>
  </si>
  <si>
    <t>3M™ 1351T-1 Electrical Tape Flame-Retardant, Triple-Layer Polyester Film</t>
  </si>
  <si>
    <t>3M™ 44DA Composite Film Electrical Tape</t>
  </si>
  <si>
    <t>3M™ 44HT Composite Film Electrical Tape</t>
  </si>
  <si>
    <t>3M™ 44TA Composite Film Electrical Tape</t>
  </si>
  <si>
    <t>3M™ 74 Polyester Film Electrical Tape, Yellow</t>
  </si>
  <si>
    <t>3M™ Acetate Cloth Tape 11, Black</t>
  </si>
  <si>
    <t>3M™ Acetate Cloth Tape 28, White</t>
  </si>
  <si>
    <t>3M™ Anti-Static Tape 42</t>
  </si>
  <si>
    <t>3M™ Clear Anti-Static Tape 40</t>
  </si>
  <si>
    <t>3M™ Clear Anti-Static Tape 40PR, Printed</t>
  </si>
  <si>
    <t>3M™ Composite Film Electrical Tape 44</t>
  </si>
  <si>
    <t>3M™ Composite Film Electrical Tape 55</t>
  </si>
  <si>
    <t>3M™ Crepe Paper Electrical Tape 16</t>
  </si>
  <si>
    <t>3M™ Electrical Filament Tape 1039</t>
  </si>
  <si>
    <t>3M™ Electrical Filament Tape 1046</t>
  </si>
  <si>
    <t>3M™ Electrical Filament Tape 1076</t>
  </si>
  <si>
    <t>3M™ Epoxy Film Electrical Tape 1</t>
  </si>
  <si>
    <t>3M™ Epoxy Film Electrical Tape Super 10, White</t>
  </si>
  <si>
    <t>3M™ Epoxy Film Electrical Tape Super 20</t>
  </si>
  <si>
    <t>3M™ Filament Reinforced Electrical Tape 1276</t>
  </si>
  <si>
    <t>3M™ Filament Reinforced Electrical Tape 1339</t>
  </si>
  <si>
    <t>3M™ Filament Reinforced Electrical Tape 46</t>
  </si>
  <si>
    <t>3M™ Filament-Reinforced Electrical Tape 1139</t>
  </si>
  <si>
    <t>3M™ Filament-Reinforced Electrical Tape 1146</t>
  </si>
  <si>
    <t>3M™ Flat-Backed Paper Electrical Tape 12</t>
  </si>
  <si>
    <t>3M™ Paper Tape 3</t>
  </si>
  <si>
    <t>3M™ Polyester Film Tape 5</t>
  </si>
  <si>
    <t>3M™ Polyester Film Tape 54</t>
  </si>
  <si>
    <t>3M™ Polyester Film Tape 56</t>
  </si>
  <si>
    <t>3M™ Polyester Film Tape 57</t>
  </si>
  <si>
    <t>3M™ Polyester Film Tape 58</t>
  </si>
  <si>
    <t>3M™ Polyester Film Tape 75</t>
  </si>
  <si>
    <t>3M™ PTFE Tape 547, Pipe Thread Sealant</t>
  </si>
  <si>
    <t>3M™ PTFE Tape 60</t>
  </si>
  <si>
    <t>3M™ PTFE Tape 61</t>
  </si>
  <si>
    <t>3M™ PTFE Tape 62</t>
  </si>
  <si>
    <t>3M™ PTFE Tape 63</t>
  </si>
  <si>
    <t>3M™ Tape 90 Glass Cloth</t>
  </si>
  <si>
    <t>3M™ Tape 92 Polyimide Film</t>
  </si>
  <si>
    <t>Scotch® 27 Glass Cloth Tape, White, Rubber Thermosetting Adhesive</t>
  </si>
  <si>
    <t>Scotch® 69 Glass Cloth Tape, White, Silicone Adhesive</t>
  </si>
  <si>
    <t>Scotch® 79 Glass Cloth Tape</t>
  </si>
  <si>
    <t>Scotch® 79-FR Tape</t>
  </si>
  <si>
    <t>Scotch® Pipe Thread Sealant Tape 48, PTFE</t>
  </si>
  <si>
    <t>3M™ Magnet Bonding Adhesive AU-205</t>
  </si>
  <si>
    <t>3M™ Foil Tapes</t>
  </si>
  <si>
    <t>1115 and 1115B Aluminum Foil</t>
  </si>
  <si>
    <t>1120 Aluminum Foil</t>
  </si>
  <si>
    <t>1125 Copper Foil</t>
  </si>
  <si>
    <t>1126 Copper Foil</t>
  </si>
  <si>
    <t>1170 Aluminum Foil</t>
  </si>
  <si>
    <t>1181 Copper Foil</t>
  </si>
  <si>
    <t>1182 Copper Foil</t>
  </si>
  <si>
    <t>1183 Copper Foil – Tin plated</t>
  </si>
  <si>
    <t>1194 Copper Foil</t>
  </si>
  <si>
    <t>1245 Copper Foil</t>
  </si>
  <si>
    <t>1267 Aluminum</t>
  </si>
  <si>
    <t>1345 EMI Embossed Tin-Plated Copper Foil Shielding Tape</t>
  </si>
  <si>
    <t>3245-Reverse-Embossed Cu Foil with Cond Acrylic Adh Tape</t>
  </si>
  <si>
    <t>2190 Gold Fabric Tape Ac</t>
  </si>
  <si>
    <t>2191FR Silver Plated Fabric</t>
  </si>
  <si>
    <t>36FR Polyester Film/Aluminum Foil Ac</t>
  </si>
  <si>
    <t>36NC Polyester Film/Aluminum Foil Ac</t>
  </si>
  <si>
    <t>CN3190 Copper/Ni Fabric</t>
  </si>
  <si>
    <t>CN4190 Copper/Nickel Conductive Fabric</t>
  </si>
  <si>
    <t>CU10S Copper Foil/Fr Epoxy Plate</t>
  </si>
  <si>
    <t>X7001 Copper-Coated Polyester Cloth Tape</t>
  </si>
  <si>
    <t>3M Company</t>
  </si>
  <si>
    <t>Electrical Markets Division (EMD) - Products Not Containing Conflict Minerals</t>
  </si>
  <si>
    <t>00-617-3082</t>
  </si>
  <si>
    <t>Dun &amp; Bradstreet "Duns" number</t>
  </si>
  <si>
    <t>Ruben Velasquez</t>
  </si>
  <si>
    <t>Revelasquez@mmm.com</t>
  </si>
  <si>
    <t>512-784-2862</t>
  </si>
  <si>
    <t>Advanced Specialist, Regulatory Affairs</t>
  </si>
  <si>
    <t>Important Note:  The information provided by 3M in response to</t>
  </si>
  <si>
    <t>questions 1 to 7, represents the Division's</t>
  </si>
  <si>
    <t>knowledge &amp; belief as of the date it is provided, which may be based in whole</t>
  </si>
  <si>
    <t>or in part on information from suppliers during our 2017 inquiry.</t>
  </si>
  <si>
    <t>http://multimedia.3m.com/mws/media/1390294O/conflict-minerals-policy.pdf</t>
  </si>
  <si>
    <t>As Responsible Minerals Assurance Process (RMAP) conformant smelters are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</si>
</sst>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b/>
      <sz val="10"/>
      <color theme="1"/>
      <name val="Arial"/>
      <family val="2"/>
    </font>
    <font>
      <sz val="10"/>
      <color rgb="FFFF0000"/>
      <name val="Arial"/>
      <family val="2"/>
    </font>
    <font>
      <b/>
      <sz val="10"/>
      <color rgb="FFFF0000"/>
      <name val="Arial"/>
      <family val="2"/>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9" fillId="0" borderId="0" xfId="0" applyFont="1"/>
    <xf numFmtId="0" fontId="120" fillId="38" borderId="10" xfId="564" applyFont="1" applyFill="1" applyBorder="1" applyAlignment="1" applyProtection="1">
      <alignment vertical="center" wrapText="1"/>
      <protection locked="0"/>
    </xf>
    <xf numFmtId="0" fontId="120" fillId="38" borderId="10" xfId="564" applyFont="1" applyFill="1" applyBorder="1" applyAlignment="1" applyProtection="1">
      <alignment vertical="center"/>
      <protection locked="0"/>
    </xf>
    <xf numFmtId="0" fontId="10" fillId="2" borderId="13" xfId="0" applyFont="1" applyFill="1" applyBorder="1" applyAlignment="1" applyProtection="1">
      <alignment horizontal="left" vertical="center" wrapText="1"/>
      <protection locked="0"/>
    </xf>
    <xf numFmtId="0" fontId="99" fillId="0" borderId="10" xfId="564" applyFont="1" applyFill="1" applyBorder="1" applyAlignment="1" applyProtection="1">
      <alignment vertical="center" wrapText="1"/>
      <protection locked="0"/>
    </xf>
    <xf numFmtId="49" fontId="10" fillId="2" borderId="28" xfId="0" applyNumberFormat="1" applyFont="1" applyFill="1" applyBorder="1" applyAlignment="1" applyProtection="1">
      <alignment horizontal="left" vertical="center" wrapText="1"/>
      <protection locked="0"/>
    </xf>
    <xf numFmtId="49" fontId="10" fillId="2" borderId="0" xfId="0" applyNumberFormat="1" applyFont="1" applyFill="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0" fillId="2" borderId="0" xfId="0" applyFill="1" applyAlignment="1" applyProtection="1">
      <alignment wrapText="1"/>
      <protection locked="0" hidden="1"/>
    </xf>
    <xf numFmtId="0" fontId="121" fillId="2" borderId="13" xfId="0" applyFont="1" applyFill="1" applyBorder="1" applyAlignment="1" applyProtection="1">
      <alignment horizontal="left" vertical="center" wrapText="1"/>
      <protection locked="0"/>
    </xf>
    <xf numFmtId="0" fontId="122" fillId="2" borderId="13" xfId="0" applyFont="1" applyFill="1" applyBorder="1" applyAlignment="1" applyProtection="1">
      <alignment horizontal="left" vertical="center" wrapText="1"/>
      <protection locked="0"/>
    </xf>
    <xf numFmtId="0" fontId="121" fillId="2" borderId="28" xfId="0" applyFont="1" applyFill="1" applyBorder="1" applyAlignment="1" applyProtection="1">
      <alignment horizontal="left" vertical="center" wrapText="1"/>
      <protection locked="0"/>
    </xf>
    <xf numFmtId="0" fontId="122" fillId="2" borderId="28" xfId="0" applyFont="1" applyFill="1" applyBorder="1" applyAlignment="1" applyProtection="1">
      <alignment horizontal="left" vertical="center" wrapText="1"/>
      <protection locked="0"/>
    </xf>
    <xf numFmtId="0" fontId="99" fillId="0" borderId="0" xfId="564" applyFont="1" applyFill="1" applyBorder="1" applyAlignment="1" applyProtection="1">
      <alignment vertical="center" wrapText="1"/>
      <protection locked="0"/>
    </xf>
    <xf numFmtId="0" fontId="99" fillId="0" borderId="10" xfId="564" applyFont="1" applyBorder="1" applyAlignment="1" applyProtection="1">
      <alignment vertical="center" wrapText="1"/>
      <protection locked="0"/>
    </xf>
    <xf numFmtId="164" fontId="99" fillId="0" borderId="10" xfId="566" applyFont="1" applyBorder="1" applyAlignment="1" applyProtection="1">
      <alignment vertical="center" wrapText="1"/>
      <protection locked="0"/>
    </xf>
    <xf numFmtId="164" fontId="99" fillId="0" borderId="0" xfId="566" applyFont="1" applyBorder="1" applyAlignment="1" applyProtection="1">
      <alignment vertical="center" wrapText="1"/>
      <protection locked="0"/>
    </xf>
    <xf numFmtId="0" fontId="99" fillId="0" borderId="10" xfId="565" applyFont="1" applyFill="1" applyBorder="1" applyAlignment="1" applyProtection="1">
      <alignment vertical="center" wrapText="1"/>
      <protection locked="0"/>
    </xf>
    <xf numFmtId="49" fontId="15" fillId="2" borderId="0" xfId="0" applyNumberFormat="1"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99" fillId="0" borderId="0" xfId="565" applyFont="1" applyAlignment="1" applyProtection="1">
      <alignment vertical="center" wrapText="1"/>
      <protection locked="0"/>
    </xf>
    <xf numFmtId="0" fontId="121" fillId="0" borderId="10" xfId="564" applyFont="1" applyFill="1" applyBorder="1" applyAlignment="1" applyProtection="1">
      <alignment vertical="center" wrapText="1"/>
      <protection locked="0"/>
    </xf>
    <xf numFmtId="177" fontId="10" fillId="0" borderId="10" xfId="0" applyNumberFormat="1" applyFont="1" applyBorder="1" applyAlignment="1" applyProtection="1">
      <alignment horizontal="left" vertical="center" wrapText="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23" fillId="2" borderId="53" xfId="487" applyFont="1" applyFill="1" applyBorder="1" applyAlignment="1" applyProtection="1">
      <alignment horizontal="left" vertical="center" wrapText="1"/>
      <protection locked="0"/>
    </xf>
    <xf numFmtId="0" fontId="124" fillId="2" borderId="1" xfId="0" applyFont="1" applyFill="1" applyBorder="1" applyAlignment="1" applyProtection="1">
      <alignment horizontal="left" vertical="center" wrapText="1"/>
      <protection locked="0"/>
    </xf>
    <xf numFmtId="0" fontId="124"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7" fillId="2" borderId="53" xfId="487" applyNumberFormat="1" applyFont="1" applyFill="1" applyBorder="1" applyAlignment="1" applyProtection="1">
      <alignment horizontal="left" vertical="center" wrapText="1"/>
      <protection locked="0" hidden="1"/>
    </xf>
    <xf numFmtId="49" fontId="118" fillId="2" borderId="1" xfId="0" applyNumberFormat="1" applyFont="1" applyFill="1" applyBorder="1" applyAlignment="1" applyProtection="1">
      <alignment horizontal="left" vertical="center" wrapText="1"/>
      <protection locked="0" hidden="1"/>
    </xf>
    <xf numFmtId="49" fontId="118"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xmlns=""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xmlns=""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xmlns=""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xmlns=""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xmlns=""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xmlns=""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xmlns=""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54"/>
      <c r="B2" s="38" t="s">
        <v>1294</v>
      </c>
      <c r="C2" s="36"/>
      <c r="D2" s="241"/>
      <c r="E2" s="3"/>
      <c r="F2" s="36"/>
      <c r="G2" s="34"/>
    </row>
    <row r="3" spans="1:7">
      <c r="A3" s="354"/>
      <c r="B3" s="5" t="s">
        <v>1283</v>
      </c>
      <c r="C3" s="6"/>
      <c r="D3" s="242"/>
      <c r="E3" s="3"/>
      <c r="F3" s="6"/>
      <c r="G3" s="34"/>
    </row>
    <row r="4" spans="1:7" ht="15.75">
      <c r="A4" s="354"/>
      <c r="B4" s="41" t="s">
        <v>1296</v>
      </c>
      <c r="C4" s="7"/>
      <c r="D4" s="243"/>
      <c r="E4" s="3"/>
      <c r="F4" s="7"/>
      <c r="G4" s="34"/>
    </row>
    <row r="5" spans="1:7">
      <c r="A5" s="354"/>
      <c r="B5" s="40" t="s">
        <v>1531</v>
      </c>
      <c r="C5" s="4"/>
      <c r="D5" s="244"/>
      <c r="E5" s="3"/>
      <c r="F5" s="4"/>
      <c r="G5" s="34"/>
    </row>
    <row r="6" spans="1:7">
      <c r="A6" s="354"/>
      <c r="B6" s="8"/>
      <c r="C6" s="8"/>
      <c r="D6" s="245"/>
      <c r="E6" s="8"/>
      <c r="F6" s="8"/>
      <c r="G6" s="34"/>
    </row>
    <row r="7" spans="1:7">
      <c r="A7" s="354"/>
      <c r="B7" s="8"/>
      <c r="C7" s="8"/>
      <c r="D7" s="245"/>
      <c r="E7" s="8"/>
      <c r="F7" s="8"/>
      <c r="G7" s="34"/>
    </row>
    <row r="8" spans="1:7">
      <c r="A8" s="354"/>
      <c r="B8" s="8"/>
      <c r="C8" s="8"/>
      <c r="D8" s="245"/>
      <c r="E8" s="8"/>
      <c r="F8" s="8"/>
      <c r="G8" s="34"/>
    </row>
    <row r="9" spans="1:7">
      <c r="A9" s="354"/>
      <c r="B9" s="357" t="s">
        <v>1297</v>
      </c>
      <c r="C9" s="357"/>
      <c r="D9" s="357"/>
      <c r="E9" s="357"/>
      <c r="F9" s="357"/>
      <c r="G9" s="34"/>
    </row>
    <row r="10" spans="1:7" ht="27" customHeight="1">
      <c r="A10" s="354"/>
      <c r="B10" s="358" t="s">
        <v>720</v>
      </c>
      <c r="C10" s="358"/>
      <c r="D10" s="358"/>
      <c r="E10" s="358"/>
      <c r="F10" s="358"/>
      <c r="G10" s="34"/>
    </row>
    <row r="11" spans="1:7" ht="27" customHeight="1">
      <c r="A11" s="354"/>
      <c r="B11" s="359"/>
      <c r="C11" s="359"/>
      <c r="D11" s="359"/>
      <c r="E11" s="359"/>
      <c r="F11" s="359"/>
      <c r="G11" s="34"/>
    </row>
    <row r="12" spans="1:7" ht="16.5">
      <c r="A12" s="354"/>
      <c r="B12" s="42" t="s">
        <v>1295</v>
      </c>
      <c r="C12" s="43" t="s">
        <v>1298</v>
      </c>
      <c r="D12" s="246" t="s">
        <v>1299</v>
      </c>
      <c r="E12" s="43" t="s">
        <v>993</v>
      </c>
      <c r="F12" s="43" t="s">
        <v>994</v>
      </c>
      <c r="G12" s="34"/>
    </row>
    <row r="13" spans="1:7" ht="33.75">
      <c r="A13" s="354"/>
      <c r="B13" s="2">
        <v>1</v>
      </c>
      <c r="C13" s="37" t="s">
        <v>1606</v>
      </c>
      <c r="D13" s="39" t="s">
        <v>1333</v>
      </c>
      <c r="E13" s="217" t="s">
        <v>1300</v>
      </c>
      <c r="F13" s="217"/>
      <c r="G13" s="34"/>
    </row>
    <row r="14" spans="1:7" ht="33.75">
      <c r="A14" s="354"/>
      <c r="B14" s="2">
        <v>2</v>
      </c>
      <c r="C14" s="37" t="s">
        <v>1606</v>
      </c>
      <c r="D14" s="39" t="s">
        <v>1515</v>
      </c>
      <c r="E14" s="217" t="s">
        <v>818</v>
      </c>
      <c r="F14" s="217" t="s">
        <v>819</v>
      </c>
      <c r="G14" s="34"/>
    </row>
    <row r="15" spans="1:7" ht="88.9" customHeight="1">
      <c r="A15" s="354"/>
      <c r="B15" s="360">
        <v>2.0099999999999998</v>
      </c>
      <c r="C15" s="351" t="s">
        <v>1606</v>
      </c>
      <c r="D15" s="363" t="s">
        <v>3307</v>
      </c>
      <c r="E15" s="218" t="s">
        <v>995</v>
      </c>
      <c r="F15" s="218" t="s">
        <v>998</v>
      </c>
      <c r="G15" s="34"/>
    </row>
    <row r="16" spans="1:7" ht="99" customHeight="1">
      <c r="A16" s="354"/>
      <c r="B16" s="361"/>
      <c r="C16" s="352"/>
      <c r="D16" s="364"/>
      <c r="E16" s="219"/>
      <c r="F16" s="219" t="s">
        <v>996</v>
      </c>
      <c r="G16" s="34"/>
    </row>
    <row r="17" spans="1:7" ht="63" customHeight="1">
      <c r="A17" s="354"/>
      <c r="B17" s="362"/>
      <c r="C17" s="353"/>
      <c r="D17" s="365"/>
      <c r="E17" s="37"/>
      <c r="F17" s="37" t="s">
        <v>997</v>
      </c>
      <c r="G17" s="34"/>
    </row>
    <row r="18" spans="1:7" ht="117" customHeight="1">
      <c r="A18" s="354"/>
      <c r="B18" s="360">
        <v>2.02</v>
      </c>
      <c r="C18" s="351" t="s">
        <v>1606</v>
      </c>
      <c r="D18" s="363" t="s">
        <v>3308</v>
      </c>
      <c r="E18" s="218" t="s">
        <v>721</v>
      </c>
      <c r="F18" s="218" t="s">
        <v>812</v>
      </c>
      <c r="G18" s="34"/>
    </row>
    <row r="19" spans="1:7" ht="70.900000000000006" customHeight="1">
      <c r="A19" s="354"/>
      <c r="B19" s="361"/>
      <c r="C19" s="352"/>
      <c r="D19" s="364"/>
      <c r="E19" s="219" t="s">
        <v>817</v>
      </c>
      <c r="F19" s="219" t="s">
        <v>722</v>
      </c>
      <c r="G19" s="34"/>
    </row>
    <row r="20" spans="1:7" ht="90.75" customHeight="1">
      <c r="A20" s="354"/>
      <c r="B20" s="361"/>
      <c r="C20" s="352"/>
      <c r="D20" s="364"/>
      <c r="E20" s="219"/>
      <c r="F20" s="219" t="s">
        <v>1000</v>
      </c>
      <c r="G20" s="34"/>
    </row>
    <row r="21" spans="1:7" ht="74.25" customHeight="1">
      <c r="A21" s="354"/>
      <c r="B21" s="362"/>
      <c r="C21" s="353"/>
      <c r="D21" s="365"/>
      <c r="E21" s="37"/>
      <c r="F21" s="37" t="s">
        <v>999</v>
      </c>
      <c r="G21" s="34"/>
    </row>
    <row r="22" spans="1:7" ht="90" customHeight="1">
      <c r="A22" s="354"/>
      <c r="B22" s="345">
        <v>2.0299999999999998</v>
      </c>
      <c r="C22" s="345" t="s">
        <v>1258</v>
      </c>
      <c r="D22" s="348" t="s">
        <v>3309</v>
      </c>
      <c r="E22" s="351" t="s">
        <v>719</v>
      </c>
      <c r="F22" s="218" t="s">
        <v>745</v>
      </c>
      <c r="G22" s="34"/>
    </row>
    <row r="23" spans="1:7" ht="109.5" customHeight="1">
      <c r="A23" s="354"/>
      <c r="B23" s="346"/>
      <c r="C23" s="346"/>
      <c r="D23" s="349"/>
      <c r="E23" s="352"/>
      <c r="F23" s="219" t="s">
        <v>1259</v>
      </c>
      <c r="G23" s="34"/>
    </row>
    <row r="24" spans="1:7" ht="74.25" customHeight="1">
      <c r="A24" s="354"/>
      <c r="B24" s="347"/>
      <c r="C24" s="347"/>
      <c r="D24" s="350"/>
      <c r="E24" s="353"/>
      <c r="F24" s="37" t="s">
        <v>718</v>
      </c>
      <c r="G24" s="34"/>
    </row>
    <row r="25" spans="1:7" ht="72" customHeight="1">
      <c r="A25" s="354"/>
      <c r="B25" s="2" t="s">
        <v>743</v>
      </c>
      <c r="C25" s="37" t="s">
        <v>744</v>
      </c>
      <c r="D25" s="39" t="s">
        <v>3310</v>
      </c>
      <c r="E25" s="37" t="s">
        <v>3303</v>
      </c>
      <c r="F25" s="37" t="s">
        <v>746</v>
      </c>
      <c r="G25" s="34"/>
    </row>
    <row r="26" spans="1:7" ht="97.9" customHeight="1">
      <c r="A26" s="354"/>
      <c r="B26" s="366">
        <v>3</v>
      </c>
      <c r="C26" s="360" t="s">
        <v>82</v>
      </c>
      <c r="D26" s="363" t="s">
        <v>3311</v>
      </c>
      <c r="E26" s="351" t="s">
        <v>0</v>
      </c>
      <c r="F26" s="218" t="s">
        <v>76</v>
      </c>
      <c r="G26" s="34"/>
    </row>
    <row r="27" spans="1:7" ht="90" customHeight="1">
      <c r="A27" s="354"/>
      <c r="B27" s="367"/>
      <c r="C27" s="361"/>
      <c r="D27" s="364"/>
      <c r="E27" s="352"/>
      <c r="F27" s="219" t="s">
        <v>71</v>
      </c>
      <c r="G27" s="34"/>
    </row>
    <row r="28" spans="1:7" ht="19.149999999999999" customHeight="1">
      <c r="A28" s="354"/>
      <c r="B28" s="367"/>
      <c r="C28" s="361"/>
      <c r="D28" s="364"/>
      <c r="E28" s="352"/>
      <c r="F28" s="219" t="s">
        <v>72</v>
      </c>
      <c r="G28" s="34"/>
    </row>
    <row r="29" spans="1:7" ht="74.650000000000006" customHeight="1">
      <c r="A29" s="354"/>
      <c r="B29" s="367"/>
      <c r="C29" s="361"/>
      <c r="D29" s="364"/>
      <c r="E29" s="352"/>
      <c r="F29" s="219" t="s">
        <v>73</v>
      </c>
      <c r="G29" s="34"/>
    </row>
    <row r="30" spans="1:7" ht="62.65" customHeight="1">
      <c r="A30" s="354"/>
      <c r="B30" s="367"/>
      <c r="C30" s="361"/>
      <c r="D30" s="364"/>
      <c r="E30" s="352"/>
      <c r="F30" s="219" t="s">
        <v>74</v>
      </c>
      <c r="G30" s="34"/>
    </row>
    <row r="31" spans="1:7" ht="81" customHeight="1">
      <c r="A31" s="354"/>
      <c r="B31" s="367"/>
      <c r="C31" s="361"/>
      <c r="D31" s="364"/>
      <c r="E31" s="352"/>
      <c r="F31" s="219" t="s">
        <v>75</v>
      </c>
      <c r="G31" s="34"/>
    </row>
    <row r="32" spans="1:7" ht="48.6" customHeight="1">
      <c r="A32" s="354"/>
      <c r="B32" s="367"/>
      <c r="C32" s="361"/>
      <c r="D32" s="364"/>
      <c r="E32" s="352"/>
      <c r="F32" s="219" t="s">
        <v>78</v>
      </c>
      <c r="G32" s="34"/>
    </row>
    <row r="33" spans="1:7" ht="98.65" customHeight="1">
      <c r="A33" s="354"/>
      <c r="B33" s="367"/>
      <c r="C33" s="361"/>
      <c r="D33" s="364"/>
      <c r="E33" s="352"/>
      <c r="F33" s="219" t="s">
        <v>77</v>
      </c>
      <c r="G33" s="34"/>
    </row>
    <row r="34" spans="1:7" ht="88.9" customHeight="1">
      <c r="A34" s="354"/>
      <c r="B34" s="367"/>
      <c r="C34" s="361"/>
      <c r="D34" s="364"/>
      <c r="E34" s="352"/>
      <c r="F34" s="219" t="s">
        <v>79</v>
      </c>
      <c r="G34" s="34"/>
    </row>
    <row r="35" spans="1:7" ht="28.9" customHeight="1">
      <c r="A35" s="354"/>
      <c r="B35" s="367"/>
      <c r="C35" s="361"/>
      <c r="D35" s="364"/>
      <c r="E35" s="352"/>
      <c r="F35" s="219" t="s">
        <v>80</v>
      </c>
      <c r="G35" s="34"/>
    </row>
    <row r="36" spans="1:7" ht="126.75">
      <c r="A36" s="354"/>
      <c r="B36" s="368"/>
      <c r="C36" s="362"/>
      <c r="D36" s="365"/>
      <c r="E36" s="353"/>
      <c r="F36" s="220" t="s">
        <v>81</v>
      </c>
      <c r="G36" s="34"/>
    </row>
    <row r="37" spans="1:7" ht="123.75">
      <c r="A37" s="354"/>
      <c r="B37" s="176">
        <v>3.01</v>
      </c>
      <c r="C37" s="177" t="s">
        <v>82</v>
      </c>
      <c r="D37" s="39" t="s">
        <v>3312</v>
      </c>
      <c r="E37" s="221" t="s">
        <v>1888</v>
      </c>
      <c r="F37" s="222" t="s">
        <v>2032</v>
      </c>
      <c r="G37" s="34"/>
    </row>
    <row r="38" spans="1:7" ht="112.5">
      <c r="A38" s="354"/>
      <c r="B38" s="176">
        <v>3.02</v>
      </c>
      <c r="C38" s="177" t="s">
        <v>1929</v>
      </c>
      <c r="D38" s="39" t="s">
        <v>3313</v>
      </c>
      <c r="E38" s="221" t="s">
        <v>1950</v>
      </c>
      <c r="F38" s="222" t="s">
        <v>2033</v>
      </c>
      <c r="G38" s="34"/>
    </row>
    <row r="39" spans="1:7" ht="101.25">
      <c r="A39" s="354"/>
      <c r="B39" s="194">
        <v>4</v>
      </c>
      <c r="C39" s="193" t="s">
        <v>2256</v>
      </c>
      <c r="D39" s="39" t="s">
        <v>3314</v>
      </c>
      <c r="E39" s="37" t="s">
        <v>3241</v>
      </c>
      <c r="F39" s="37" t="s">
        <v>2257</v>
      </c>
      <c r="G39" s="34"/>
    </row>
    <row r="40" spans="1:7" ht="56.25">
      <c r="A40" s="354"/>
      <c r="B40" s="176">
        <v>4.01</v>
      </c>
      <c r="C40" s="193" t="s">
        <v>2256</v>
      </c>
      <c r="D40" s="39" t="s">
        <v>3316</v>
      </c>
      <c r="E40" s="37" t="s">
        <v>3262</v>
      </c>
      <c r="F40" s="37" t="s">
        <v>3268</v>
      </c>
      <c r="G40" s="34"/>
    </row>
    <row r="41" spans="1:7" ht="56.25">
      <c r="A41" s="354"/>
      <c r="B41" s="176" t="s">
        <v>3301</v>
      </c>
      <c r="C41" s="193" t="s">
        <v>2256</v>
      </c>
      <c r="D41" s="39" t="s">
        <v>3315</v>
      </c>
      <c r="E41" s="37" t="s">
        <v>3304</v>
      </c>
      <c r="F41" s="37" t="s">
        <v>3302</v>
      </c>
      <c r="G41" s="34"/>
    </row>
    <row r="42" spans="1:7" ht="56.25">
      <c r="A42" s="354"/>
      <c r="B42" s="176" t="s">
        <v>3353</v>
      </c>
      <c r="C42" s="193" t="s">
        <v>2256</v>
      </c>
      <c r="D42" s="39" t="s">
        <v>3587</v>
      </c>
      <c r="E42" s="37" t="s">
        <v>3303</v>
      </c>
      <c r="F42" s="37" t="s">
        <v>3354</v>
      </c>
      <c r="G42" s="34"/>
    </row>
    <row r="43" spans="1:7" ht="123.75">
      <c r="A43" s="354"/>
      <c r="B43" s="211">
        <v>4.0999999999999996</v>
      </c>
      <c r="C43" s="193" t="s">
        <v>3586</v>
      </c>
      <c r="D43" s="212">
        <v>42867</v>
      </c>
      <c r="E43" s="223" t="s">
        <v>3589</v>
      </c>
      <c r="F43" s="37" t="s">
        <v>3588</v>
      </c>
      <c r="G43" s="34"/>
    </row>
    <row r="44" spans="1:7" ht="78.75">
      <c r="A44" s="354"/>
      <c r="B44" s="211">
        <v>4.2</v>
      </c>
      <c r="C44" s="193" t="s">
        <v>3586</v>
      </c>
      <c r="D44" s="212">
        <v>42704</v>
      </c>
      <c r="E44" s="223" t="s">
        <v>3904</v>
      </c>
      <c r="F44" s="37" t="s">
        <v>3862</v>
      </c>
      <c r="G44" s="34"/>
    </row>
    <row r="45" spans="1:7" ht="157.5">
      <c r="A45" s="354"/>
      <c r="B45" s="306">
        <v>5</v>
      </c>
      <c r="C45" s="193" t="s">
        <v>3586</v>
      </c>
      <c r="D45" s="212">
        <v>42867</v>
      </c>
      <c r="E45" s="223" t="s">
        <v>14814</v>
      </c>
      <c r="F45" s="37" t="s">
        <v>14289</v>
      </c>
      <c r="G45" s="34"/>
    </row>
    <row r="46" spans="1:7" ht="45">
      <c r="A46" s="354"/>
      <c r="B46" s="211">
        <v>5.01</v>
      </c>
      <c r="C46" s="193" t="s">
        <v>3586</v>
      </c>
      <c r="D46" s="212">
        <v>42907</v>
      </c>
      <c r="E46" s="223" t="s">
        <v>14936</v>
      </c>
      <c r="F46" s="37" t="s">
        <v>14289</v>
      </c>
      <c r="G46" s="34"/>
    </row>
    <row r="47" spans="1:7" ht="67.5">
      <c r="A47" s="354"/>
      <c r="B47" s="211">
        <v>5.0999999999999996</v>
      </c>
      <c r="C47" s="193" t="s">
        <v>3586</v>
      </c>
      <c r="D47" s="212">
        <v>43070</v>
      </c>
      <c r="E47" s="223" t="s">
        <v>15170</v>
      </c>
      <c r="F47" s="37" t="s">
        <v>15171</v>
      </c>
      <c r="G47" s="34"/>
    </row>
    <row r="48" spans="1:7" ht="13.5" thickBot="1">
      <c r="A48" s="355"/>
      <c r="B48" s="356" t="str">
        <f ca="1">OFFSET(L!$C$1,MATCH("General"&amp;"Cpy",L!$A:$A,0)-1,SL,,)</f>
        <v>© 2017 Conflict-Free Sourcing Initiative. All rights reserved.</v>
      </c>
      <c r="C48" s="356"/>
      <c r="D48" s="356"/>
      <c r="E48" s="356"/>
      <c r="F48" s="356"/>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69"/>
      <c r="B1" s="370"/>
      <c r="C1" s="370"/>
      <c r="D1" s="371"/>
    </row>
    <row r="2" spans="1:5" ht="71.099999999999994" customHeight="1">
      <c r="A2" s="91"/>
      <c r="B2" s="172" t="str">
        <f ca="1">OFFSET(L!$C$1,MATCH("Definitions"&amp;ADDRESS(ROW(),COLUMN(),4),L!$A:$A,0)-1,SL,,)</f>
        <v>ITEM</v>
      </c>
      <c r="C2" s="172" t="str">
        <f ca="1">OFFSET(L!$C$1,MATCH("Definitions"&amp;ADDRESS(ROW(),COLUMN(),4),L!$A:$A,0)-1,SL,,)</f>
        <v>DEFINITION</v>
      </c>
      <c r="D2" s="373"/>
      <c r="E2" s="132"/>
    </row>
    <row r="3" spans="1:5" ht="64.150000000000006" customHeight="1">
      <c r="A3" s="91"/>
      <c r="B3" s="78" t="str">
        <f ca="1">OFFSET(L!$C$1,MATCH("Definitions"&amp;ADDRESS(ROW(),COLUMN(),4),L!$A:$A,0)-1,SL,,)</f>
        <v>3TG</v>
      </c>
      <c r="C3" s="78" t="str">
        <f ca="1">OFFSET(L!$C$1,MATCH("Definitions"&amp;ADDRESS(ROW(),COLUMN(),4),L!$A:$A,0)-1,SL,,)</f>
        <v>Tantalum, tin, tungsten, gold</v>
      </c>
      <c r="D3" s="373"/>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73"/>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73"/>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73"/>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73"/>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73"/>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73"/>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73"/>
      <c r="E11" s="133" t="s">
        <v>1870</v>
      </c>
    </row>
    <row r="12" spans="1:5" ht="75">
      <c r="A12" s="91"/>
      <c r="B12" s="78" t="str">
        <f ca="1">OFFSET(L!$C$1,MATCH("Definitions"&amp;ADDRESS(ROW(),COLUMN(),4),L!$A:$A,0)-1,SL,,)</f>
        <v>DRC</v>
      </c>
      <c r="C12" s="78" t="str">
        <f ca="1">OFFSET(L!$C$1,MATCH("Definitions"&amp;ADDRESS(ROW(),COLUMN(),4),L!$A:$A,0)-1,SL,,)</f>
        <v>Democratic Republic of Congo</v>
      </c>
      <c r="D12" s="373"/>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73"/>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73"/>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73"/>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73"/>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73"/>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73"/>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73"/>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73"/>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73"/>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73"/>
      <c r="E22" s="133"/>
    </row>
    <row r="23" spans="1:5" ht="15">
      <c r="A23" s="91"/>
      <c r="B23" s="78" t="str">
        <f ca="1">OFFSET(L!$C$1,MATCH("Definitions"&amp;ADDRESS(ROW(),COLUMN(),4),L!$A:$A,0)-1,SL,,)</f>
        <v>OECD</v>
      </c>
      <c r="C23" s="78" t="str">
        <f ca="1">OFFSET(L!$C$1,MATCH("Definitions"&amp;ADDRESS(ROW(),COLUMN(),4),L!$A:$A,0)-1,SL,,)</f>
        <v>Organisation for Economic Co-operation and Development</v>
      </c>
      <c r="D23" s="373"/>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73"/>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73"/>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73"/>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73"/>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73"/>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73"/>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73"/>
      <c r="E31" s="133"/>
    </row>
    <row r="32" spans="1:5" ht="15">
      <c r="A32" s="91"/>
      <c r="B32" s="372" t="str">
        <f ca="1">OFFSET(L!$C$1,MATCH("General"&amp;"Cpy",L!$A:$A,0)-1,SL,,)</f>
        <v>© 2017 Conflict-Free Sourcing Initiative. All rights reserved.</v>
      </c>
      <c r="C32" s="372"/>
      <c r="D32" s="373"/>
      <c r="E32" s="133"/>
    </row>
    <row r="33" spans="1:4" ht="13.5" thickBot="1">
      <c r="A33" s="92"/>
      <c r="B33" s="197"/>
      <c r="C33" s="197"/>
      <c r="D33" s="374"/>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Y7" sqref="Y7"/>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408"/>
      <c r="G3" s="408"/>
      <c r="H3" s="408"/>
      <c r="I3" s="196"/>
      <c r="J3" s="173" t="s">
        <v>15169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9" t="str">
        <f ca="1">OFFSET(L!$C$1,MATCH("Declaration"&amp;ADDRESS(ROW(),COLUMN(),4),L!$A:$A,0)-1,SL,,)</f>
        <v>Link to Terms &amp; Conditions</v>
      </c>
      <c r="J4" s="40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3" t="str">
        <f ca="1">OFFSET(L!$C$1,MATCH("Declaration"&amp;ADDRESS(ROW(),COLUMN(),4),L!$A:$A,0)-1,SL,,)</f>
        <v>Company Information</v>
      </c>
      <c r="C7" s="413"/>
      <c r="D7" s="413"/>
      <c r="E7" s="413"/>
      <c r="F7" s="413"/>
      <c r="G7" s="413"/>
      <c r="H7" s="413"/>
      <c r="I7" s="413"/>
      <c r="J7" s="41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15664</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0" t="s">
        <v>782</v>
      </c>
      <c r="E9" s="411"/>
      <c r="F9" s="411"/>
      <c r="G9" s="41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414" t="str">
        <f ca="1">OFFSET(L!$C$1,MATCH("Declaration"&amp;ADDRESS(ROW(),COLUMN(),4)&amp;LEFT($D$9,1),L!$A:$A,0)-1,SL,,)</f>
        <v>Description of Scope: (*)</v>
      </c>
      <c r="C10" s="156"/>
      <c r="D10" s="404" t="s">
        <v>15665</v>
      </c>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5"/>
      <c r="C11" s="156"/>
      <c r="D11" s="424" t="str">
        <f ca="1">IF(D9=Q9,OFFSET(L!$C$1,MATCH("Declaration"&amp;ADDRESS(ROW(),COLUMN(),4),L!$A:$A,0)-1,SL,,),"")</f>
        <v/>
      </c>
      <c r="E11" s="425"/>
      <c r="F11" s="425"/>
      <c r="G11" s="425"/>
      <c r="H11" s="425"/>
      <c r="I11" s="425"/>
      <c r="J11" s="42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5" t="s">
        <v>15666</v>
      </c>
      <c r="E12" s="407"/>
      <c r="F12" s="407"/>
      <c r="G12" s="407"/>
      <c r="H12" s="407"/>
      <c r="I12" s="407"/>
      <c r="J12" s="37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5" t="s">
        <v>15667</v>
      </c>
      <c r="E13" s="407"/>
      <c r="F13" s="407"/>
      <c r="G13" s="407"/>
      <c r="H13" s="407"/>
      <c r="I13" s="407"/>
      <c r="J13" s="37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15668</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6" t="s">
        <v>15669</v>
      </c>
      <c r="E16" s="417"/>
      <c r="F16" s="417"/>
      <c r="G16" s="417"/>
      <c r="H16" s="417"/>
      <c r="I16" s="417"/>
      <c r="J16" s="41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15670</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15668</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15671</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6" t="s">
        <v>15669</v>
      </c>
      <c r="E20" s="417"/>
      <c r="F20" s="417"/>
      <c r="G20" s="417"/>
      <c r="H20" s="417"/>
      <c r="I20" s="417"/>
      <c r="J20" s="41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15670</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43081</v>
      </c>
      <c r="E22" s="387"/>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1"/>
      <c r="E23" s="42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2" t="str">
        <f ca="1">OFFSET(L!$C$1,MATCH("Declaration"&amp;ADDRESS(ROW(),COLUMN(),4),L!$A:$A,0)-1,SL,,)</f>
        <v>Answer</v>
      </c>
      <c r="E25" s="422"/>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775</v>
      </c>
      <c r="E26" s="376"/>
      <c r="F26" s="15"/>
      <c r="G26" s="377" t="s">
        <v>15672</v>
      </c>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5" t="s">
        <v>775</v>
      </c>
      <c r="E27" s="376"/>
      <c r="F27" s="15"/>
      <c r="G27" s="377" t="s">
        <v>15673</v>
      </c>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775</v>
      </c>
      <c r="E28" s="376"/>
      <c r="F28" s="15"/>
      <c r="G28" s="377" t="s">
        <v>15674</v>
      </c>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775</v>
      </c>
      <c r="E29" s="376"/>
      <c r="F29" s="15"/>
      <c r="G29" s="377" t="s">
        <v>15675</v>
      </c>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v>
      </c>
      <c r="C31" s="13"/>
      <c r="D31" s="382" t="str">
        <f ca="1">D25</f>
        <v>Answer</v>
      </c>
      <c r="E31" s="382"/>
      <c r="F31" s="21"/>
      <c r="G31" s="56" t="str">
        <f ca="1">G25</f>
        <v>Comments</v>
      </c>
      <c r="H31" s="56"/>
      <c r="I31" s="56"/>
      <c r="J31" s="100"/>
      <c r="K31" s="48"/>
      <c r="L31" s="141" t="s">
        <v>1790</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82" t="str">
        <f ca="1">D25</f>
        <v>Answer</v>
      </c>
      <c r="E37" s="382"/>
      <c r="F37" s="21"/>
      <c r="G37" s="56" t="str">
        <f ca="1">G25</f>
        <v>Comments</v>
      </c>
      <c r="H37" s="420"/>
      <c r="I37" s="420"/>
      <c r="J37" s="420"/>
      <c r="K37" s="48"/>
      <c r="L37" s="141" t="s">
        <v>1790</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 xml:space="preserve">5) What percentage of relevant suppliers have provided a response to your supply chain survey? </v>
      </c>
      <c r="C49" s="13"/>
      <c r="D49" s="382" t="str">
        <f ca="1">D25</f>
        <v>Answer</v>
      </c>
      <c r="E49" s="382"/>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80"/>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82" t="str">
        <f ca="1">D25</f>
        <v>Answer</v>
      </c>
      <c r="E55" s="382"/>
      <c r="F55" s="21"/>
      <c r="G55" s="56" t="str">
        <f ca="1">G25</f>
        <v>Comments</v>
      </c>
      <c r="H55" s="419"/>
      <c r="I55" s="419"/>
      <c r="J55" s="419"/>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82" t="str">
        <f ca="1">D25</f>
        <v>Answer</v>
      </c>
      <c r="E61" s="382"/>
      <c r="F61" s="21"/>
      <c r="G61" s="56" t="str">
        <f ca="1">G25</f>
        <v>Comments</v>
      </c>
      <c r="H61" s="419" t="str">
        <f>IF(Q69="(*)","Click here to enter smelter names","")</f>
        <v/>
      </c>
      <c r="I61" s="419"/>
      <c r="J61" s="419"/>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3" t="str">
        <f ca="1">OFFSET(L!$C$1,MATCH("Declaration"&amp;ADDRESS(ROW(),COLUMN(),4),L!$A:$A,0)-1,SL,,)</f>
        <v>Answer the Following Questions at a Company Level</v>
      </c>
      <c r="C67" s="433"/>
      <c r="D67" s="433"/>
      <c r="E67" s="433"/>
      <c r="F67" s="433"/>
      <c r="G67" s="433"/>
      <c r="H67" s="433"/>
      <c r="I67" s="433"/>
      <c r="J67" s="43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2" t="str">
        <f ca="1">D25</f>
        <v>Answer</v>
      </c>
      <c r="E68" s="422"/>
      <c r="F68" s="65"/>
      <c r="G68" s="422" t="str">
        <f ca="1">G25</f>
        <v>Comments</v>
      </c>
      <c r="H68" s="422" t="e">
        <f>HLOOKUP(SL,LT,$O68,0)</f>
        <v>#NAME?</v>
      </c>
      <c r="I68" s="42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t="s">
        <v>774</v>
      </c>
      <c r="E69" s="376"/>
      <c r="F69" s="69"/>
      <c r="G69" s="377"/>
      <c r="H69" s="378"/>
      <c r="I69" s="378"/>
      <c r="J69" s="379"/>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3"/>
      <c r="H70" s="423"/>
      <c r="I70" s="423"/>
      <c r="J70" s="42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774</v>
      </c>
      <c r="E71" s="376"/>
      <c r="F71" s="69"/>
      <c r="G71" s="391" t="s">
        <v>15676</v>
      </c>
      <c r="H71" s="392"/>
      <c r="I71" s="392"/>
      <c r="J71" s="39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774</v>
      </c>
      <c r="E73" s="376"/>
      <c r="F73" s="69"/>
      <c r="G73" s="377"/>
      <c r="H73" s="378"/>
      <c r="I73" s="378"/>
      <c r="J73" s="379"/>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774</v>
      </c>
      <c r="E75" s="376"/>
      <c r="F75" s="69"/>
      <c r="G75" s="377" t="s">
        <v>15677</v>
      </c>
      <c r="H75" s="378"/>
      <c r="I75" s="378"/>
      <c r="J75" s="379"/>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774</v>
      </c>
      <c r="E77" s="376"/>
      <c r="F77" s="69"/>
      <c r="G77" s="377"/>
      <c r="H77" s="378"/>
      <c r="I77" s="378"/>
      <c r="J77" s="379"/>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30" t="s">
        <v>14284</v>
      </c>
      <c r="E79" s="431"/>
      <c r="F79" s="69"/>
      <c r="G79" s="377"/>
      <c r="H79" s="378"/>
      <c r="I79" s="378"/>
      <c r="J79" s="379"/>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3"/>
      <c r="H80" s="423"/>
      <c r="I80" s="423"/>
      <c r="J80" s="42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75" t="s">
        <v>774</v>
      </c>
      <c r="E81" s="376"/>
      <c r="F81" s="69"/>
      <c r="G81" s="377"/>
      <c r="H81" s="378"/>
      <c r="I81" s="378"/>
      <c r="J81" s="379"/>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2"/>
      <c r="H82" s="432"/>
      <c r="I82" s="432"/>
      <c r="J82" s="43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t="s">
        <v>774</v>
      </c>
      <c r="E83" s="376"/>
      <c r="F83" s="69"/>
      <c r="G83" s="377"/>
      <c r="H83" s="378"/>
      <c r="I83" s="378"/>
      <c r="J83" s="379"/>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t="s">
        <v>774</v>
      </c>
      <c r="E85" s="376"/>
      <c r="F85" s="69"/>
      <c r="G85" s="377"/>
      <c r="H85" s="378"/>
      <c r="I85" s="378"/>
      <c r="J85" s="379"/>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9" t="str">
        <f>IF(OR($D$8="",$I$3=""),"","Click here to check required fields completion")</f>
        <v/>
      </c>
      <c r="C86" s="429"/>
      <c r="D86" s="429"/>
      <c r="E86" s="429"/>
      <c r="F86" s="429"/>
      <c r="G86" s="429"/>
      <c r="H86" s="429"/>
      <c r="I86" s="429"/>
      <c r="J86" s="42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7" t="str">
        <f ca="1">OFFSET(L!$C$1,MATCH("General"&amp;"Cpy",L!$A:$A,0)-1,SL,,)</f>
        <v>© 2017 Conflict-Free Sourcing Initiative. All rights reserved.</v>
      </c>
      <c r="B87" s="428"/>
      <c r="C87" s="428"/>
      <c r="D87" s="428"/>
      <c r="E87" s="428"/>
      <c r="F87" s="428"/>
      <c r="G87" s="428"/>
      <c r="H87" s="428"/>
      <c r="I87" s="428"/>
      <c r="J87" s="42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61" stopIfTrue="1">
      <formula>AND(OR($D$26="No",AND($D$26="Yes",$D$32="No")),OR($D$27="No",AND($D$27="Yes",$D$33="No")), OR($D$28="No",AND($D$28="Yes",$D$34="No")), OR($D$29="No",AND($D$29="Yes",$D$35="No")))</formula>
    </cfRule>
    <cfRule type="expression" dxfId="79" priority="62" stopIfTrue="1">
      <formula>IF(D69="",TRUE)</formula>
    </cfRule>
  </conditionalFormatting>
  <conditionalFormatting sqref="D26:E26">
    <cfRule type="expression" dxfId="78" priority="113" stopIfTrue="1">
      <formula>IF($D$26="",TRUE)</formula>
    </cfRule>
  </conditionalFormatting>
  <conditionalFormatting sqref="D27:E27">
    <cfRule type="expression" dxfId="77" priority="120" stopIfTrue="1">
      <formula>IF($D$27="",TRUE)</formula>
    </cfRule>
  </conditionalFormatting>
  <conditionalFormatting sqref="D28:E28">
    <cfRule type="expression" dxfId="76" priority="121" stopIfTrue="1">
      <formula>IF($D$28="",TRUE)</formula>
    </cfRule>
  </conditionalFormatting>
  <conditionalFormatting sqref="D29:E29">
    <cfRule type="expression" dxfId="75" priority="122" stopIfTrue="1">
      <formula>IF($D$29="",TRUE)</formula>
    </cfRule>
  </conditionalFormatting>
  <conditionalFormatting sqref="D9:G9">
    <cfRule type="expression" dxfId="74" priority="128" stopIfTrue="1">
      <formula>IF($D$9="",TRUE)</formula>
    </cfRule>
  </conditionalFormatting>
  <conditionalFormatting sqref="D22:E22">
    <cfRule type="expression" dxfId="73" priority="135" stopIfTrue="1">
      <formula>IF($D$22="",TRUE)</formula>
    </cfRule>
  </conditionalFormatting>
  <conditionalFormatting sqref="D34:E34 D40:E40 D46:E46 D52:E52 D58:E58 D64:E64">
    <cfRule type="expression" dxfId="72" priority="25" stopIfTrue="1">
      <formula>$P$28=""</formula>
    </cfRule>
  </conditionalFormatting>
  <conditionalFormatting sqref="D35:E35 D41:E41 D47:E47 D53:E53 D59:E59 D65:E65">
    <cfRule type="expression" dxfId="71" priority="140" stopIfTrue="1">
      <formula>$P$29=""</formula>
    </cfRule>
  </conditionalFormatting>
  <conditionalFormatting sqref="D32:E32">
    <cfRule type="expression" dxfId="70" priority="118" stopIfTrue="1">
      <formula>$P$26=""</formula>
    </cfRule>
  </conditionalFormatting>
  <conditionalFormatting sqref="D32:E32">
    <cfRule type="expression" dxfId="69" priority="31" stopIfTrue="1">
      <formula>IF(AND(OR($D$26="Yes",$D$26=""),$D$32=""),1,0)</formula>
    </cfRule>
  </conditionalFormatting>
  <conditionalFormatting sqref="D38 D44 D50 D56 D62">
    <cfRule type="expression" dxfId="68" priority="27" stopIfTrue="1">
      <formula>$P$32=""</formula>
    </cfRule>
  </conditionalFormatting>
  <conditionalFormatting sqref="D39:E39 D45 D51 D57 D63">
    <cfRule type="expression" dxfId="67" priority="26" stopIfTrue="1">
      <formula>$P$33=""</formula>
    </cfRule>
  </conditionalFormatting>
  <conditionalFormatting sqref="D40 D46 D52 D58 D64">
    <cfRule type="expression" dxfId="66" priority="16" stopIfTrue="1">
      <formula>$P$34=""</formula>
    </cfRule>
    <cfRule type="expression" dxfId="65" priority="138" stopIfTrue="1">
      <formula>IF(AND(OR($D$28="Yes",$D$28=""),D40=""),1,0)</formula>
    </cfRule>
  </conditionalFormatting>
  <conditionalFormatting sqref="D41 D47 D53 D59 D65">
    <cfRule type="expression" dxfId="64" priority="24" stopIfTrue="1">
      <formula>$P$35=""</formula>
    </cfRule>
  </conditionalFormatting>
  <conditionalFormatting sqref="D38:E38 D44:E44 D50:E50 D56:E56 D62:E62">
    <cfRule type="expression" dxfId="63" priority="29" stopIfTrue="1">
      <formula>$P$26=""</formula>
    </cfRule>
    <cfRule type="expression" dxfId="62" priority="30" stopIfTrue="1">
      <formula>IF(AND(OR($D$26="Yes",$D$26=""),D38=""),1,0)</formula>
    </cfRule>
  </conditionalFormatting>
  <conditionalFormatting sqref="G79:J79">
    <cfRule type="expression" dxfId="61" priority="23" stopIfTrue="1">
      <formula>IF(AND($D$79="Yes, using other format (describe)",$G$79=""),TRUE)</formula>
    </cfRule>
  </conditionalFormatting>
  <conditionalFormatting sqref="D39:E39 D45:E45 D51:E51 D57:E57 D63:E63">
    <cfRule type="expression" dxfId="60" priority="136" stopIfTrue="1">
      <formula>$P$39=""</formula>
    </cfRule>
    <cfRule type="expression" dxfId="59" priority="137" stopIfTrue="1">
      <formula>IF(AND(OR($D$27="Yes",$D$27=""),D39=""),1,0)</formula>
    </cfRule>
  </conditionalFormatting>
  <conditionalFormatting sqref="D33:E33">
    <cfRule type="expression" dxfId="58" priority="18" stopIfTrue="1">
      <formula>IF(AND(OR($D$27="Yes",$D$27=""),$D$33=""),1,0)</formula>
    </cfRule>
    <cfRule type="expression" dxfId="57" priority="19" stopIfTrue="1">
      <formula>$P$27=""</formula>
    </cfRule>
  </conditionalFormatting>
  <conditionalFormatting sqref="D34:E34">
    <cfRule type="expression" dxfId="56" priority="139" stopIfTrue="1">
      <formula>IF(AND(OR($D$28="Yes",$D$28=""),$D$34=""),1,0)</formula>
    </cfRule>
  </conditionalFormatting>
  <conditionalFormatting sqref="D41:E41 D47:E47 D53:E53 D59:E59 D65:E65">
    <cfRule type="expression" dxfId="55" priority="141" stopIfTrue="1">
      <formula>IF(AND(OR($D$29="Yes",$D$29=""),D41=""),1,0)</formula>
    </cfRule>
  </conditionalFormatting>
  <conditionalFormatting sqref="D35:E35">
    <cfRule type="expression" dxfId="54" priority="15" stopIfTrue="1">
      <formula>IF(AND(OR($D$29="Yes",$D$29=""),$D$35=""),1,0)</formula>
    </cfRule>
  </conditionalFormatting>
  <conditionalFormatting sqref="D8:J8">
    <cfRule type="expression" dxfId="53" priority="10" stopIfTrue="1">
      <formula>IF($D$8="",TRUE)</formula>
    </cfRule>
  </conditionalFormatting>
  <conditionalFormatting sqref="D10:J10">
    <cfRule type="expression" dxfId="52" priority="8" stopIfTrue="1">
      <formula>IF($D$9=$Q$9,TRUE)</formula>
    </cfRule>
    <cfRule type="expression" dxfId="51" priority="9" stopIfTrue="1">
      <formula>IF(AND($D$10="",$D$9=$R$9),TRUE)</formula>
    </cfRule>
  </conditionalFormatting>
  <conditionalFormatting sqref="D15:J15">
    <cfRule type="expression" dxfId="50" priority="5" stopIfTrue="1">
      <formula>IF($D$15="",TRUE)</formula>
    </cfRule>
  </conditionalFormatting>
  <conditionalFormatting sqref="D16:J16">
    <cfRule type="expression" dxfId="49" priority="6" stopIfTrue="1">
      <formula>IF($D$16="",TRUE)</formula>
    </cfRule>
  </conditionalFormatting>
  <conditionalFormatting sqref="D17:J17">
    <cfRule type="expression" dxfId="48" priority="7" stopIfTrue="1">
      <formula>IF($D$17="",TRUE)</formula>
    </cfRule>
  </conditionalFormatting>
  <conditionalFormatting sqref="D18:J18">
    <cfRule type="expression" dxfId="47" priority="4" stopIfTrue="1">
      <formula>IF($D$18="",TRUE)</formula>
    </cfRule>
  </conditionalFormatting>
  <conditionalFormatting sqref="D20:J20">
    <cfRule type="expression" dxfId="46" priority="2" stopIfTrue="1">
      <formula>IF($D$20="",TRUE)</formula>
    </cfRule>
  </conditionalFormatting>
  <conditionalFormatting sqref="D21:J21">
    <cfRule type="expression" dxfId="45" priority="3" stopIfTrue="1">
      <formula>IF($D$21="",TRUE)</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34" t="str">
        <f ca="1">OFFSET(L!$C$1,MATCH("Smelter List"&amp;ADDRESS(ROW(),COLUMN(),4),L!$A:$A,0)-1,SL,,)</f>
        <v>Link to "CFSP Compliant Smelter List"</v>
      </c>
      <c r="K2" s="435"/>
      <c r="L2" s="435"/>
      <c r="M2" s="435"/>
      <c r="N2" s="435"/>
      <c r="O2" s="435"/>
      <c r="P2" s="290"/>
      <c r="Q2" s="291"/>
      <c r="R2" s="292"/>
      <c r="S2" s="292"/>
      <c r="T2" s="292"/>
      <c r="U2" s="205"/>
      <c r="V2" s="205"/>
      <c r="W2" s="206"/>
      <c r="X2" s="205"/>
      <c r="Y2" s="205"/>
      <c r="Z2" s="205"/>
      <c r="AH2" s="185" t="s">
        <v>774</v>
      </c>
    </row>
    <row r="3" spans="1:37" s="25" customFormat="1" ht="230.65" customHeight="1">
      <c r="A3" s="225"/>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36"/>
      <c r="D3" s="436"/>
      <c r="E3" s="436"/>
      <c r="F3" s="293"/>
      <c r="G3" s="437" t="str">
        <f ca="1">OFFSET(L!$C$1,MATCH("General"&amp;"Cpy",L!$A:$A,0)-1,SL,,)</f>
        <v>© 2017 Conflict-Free Sourcing Initiative. All rights reserved.</v>
      </c>
      <c r="H3" s="437"/>
      <c r="I3" s="438"/>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25">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3M Company</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 (*)</v>
      </c>
      <c r="B6" s="106" t="str">
        <f>Declaration!D10</f>
        <v>Electrical Markets Division (EMD) - Products Not Containing Conflict Minerals</v>
      </c>
      <c r="C6" s="106" t="str">
        <f t="shared" ca="1" si="0"/>
        <v>Complete</v>
      </c>
      <c r="D6" s="112" t="str">
        <f>IF(H6=1,"Click here to provide a Description of Scope","")</f>
        <v/>
      </c>
      <c r="E6" s="88" t="s">
        <v>1865</v>
      </c>
      <c r="F6" s="111">
        <f>IF(OR(B5=Declaration!P9,B5=Declaration!Q9,B5=0),0,1)</f>
        <v>1</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Ruben Velasquez</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Revelasquez@mmm.com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512-784-2862</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Ruben Velasquez</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Revelasquez@mmm.com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512-784-2862</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43081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1239</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1239</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1865</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1865</v>
      </c>
      <c r="F50" s="111">
        <f>IF(SUM(F$25:F$28)=0,0,1)</f>
        <v>0</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1865</v>
      </c>
      <c r="F51" s="111">
        <f t="shared" ref="F51:F60" si="7">F$50</f>
        <v>0</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t="str">
        <f>Declaration!G71</f>
        <v>http://multimedia.3m.com/mws/media/1390294O/conflict-minerals-policy.pdf</v>
      </c>
      <c r="C52" s="106" t="str">
        <f ca="1">IF(H52=1,J52,I52)</f>
        <v>Complete</v>
      </c>
      <c r="D52" s="112" t="str">
        <f>IF(H52=1,"Click here to specify URL for question (B)","")</f>
        <v/>
      </c>
      <c r="E52" s="88"/>
      <c r="F52" s="111">
        <f>IF(AND(F51=1,B51="Yes"),1,0)</f>
        <v>0</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1865</v>
      </c>
      <c r="F53" s="111">
        <f t="shared" si="7"/>
        <v>0</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Yes</v>
      </c>
      <c r="C54" s="106" t="str">
        <f t="shared" ca="1" si="3"/>
        <v>Complete</v>
      </c>
      <c r="D54" s="112" t="str">
        <f>IF(H54=1,"Click here to answer question (D)","")</f>
        <v/>
      </c>
      <c r="E54" s="88" t="s">
        <v>1865</v>
      </c>
      <c r="F54" s="111">
        <f t="shared" si="7"/>
        <v>0</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1865</v>
      </c>
      <c r="F55" s="111">
        <f t="shared" si="7"/>
        <v>0</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1865</v>
      </c>
      <c r="F56" s="111">
        <f t="shared" si="7"/>
        <v>0</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1865</v>
      </c>
      <c r="F58" s="111">
        <f t="shared" si="7"/>
        <v>0</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1865</v>
      </c>
      <c r="F59" s="111">
        <f t="shared" si="7"/>
        <v>0</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Yes</v>
      </c>
      <c r="C60" s="106" t="str">
        <f t="shared" ca="1" si="3"/>
        <v>Complete</v>
      </c>
      <c r="D60" s="112" t="str">
        <f>IF(H60=1,"Click here to answer question (I)","")</f>
        <v/>
      </c>
      <c r="E60" s="88" t="s">
        <v>1865</v>
      </c>
      <c r="F60" s="111">
        <f t="shared" si="7"/>
        <v>0</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1865</v>
      </c>
      <c r="F61" s="111">
        <f>IF(B5=Declaration!Q9,1,0)</f>
        <v>0</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80" zoomScaleNormal="80" workbookViewId="0">
      <pane xSplit="2" ySplit="5" topLeftCell="C6" activePane="bottomRight" state="frozen"/>
      <selection pane="topRight" activeCell="C1" sqref="C1"/>
      <selection pane="bottomLeft" activeCell="A6" sqref="A6"/>
      <selection pane="bottomRight" activeCell="H228" sqref="H228"/>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1357</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c r="A6" s="162"/>
      <c r="B6" s="323" t="s">
        <v>15446</v>
      </c>
      <c r="C6" s="324" t="s">
        <v>15447</v>
      </c>
      <c r="D6" s="324" t="s">
        <v>15447</v>
      </c>
      <c r="E6" s="32"/>
      <c r="F6"/>
    </row>
    <row r="7" spans="1:6" s="33" customFormat="1">
      <c r="A7" s="163"/>
      <c r="B7" s="325"/>
      <c r="C7" s="325" t="s">
        <v>15448</v>
      </c>
      <c r="D7" s="325" t="s">
        <v>15449</v>
      </c>
      <c r="E7" s="32"/>
      <c r="F7"/>
    </row>
    <row r="8" spans="1:6" s="33" customFormat="1">
      <c r="A8" s="163"/>
      <c r="B8" s="325"/>
      <c r="C8" s="325" t="s">
        <v>15450</v>
      </c>
      <c r="D8" s="325" t="s">
        <v>15449</v>
      </c>
      <c r="E8" s="32"/>
      <c r="F8"/>
    </row>
    <row r="9" spans="1:6" s="33" customFormat="1">
      <c r="A9" s="163"/>
      <c r="B9" s="325"/>
      <c r="C9" s="325" t="s">
        <v>15451</v>
      </c>
      <c r="D9" s="325" t="s">
        <v>15449</v>
      </c>
      <c r="E9" s="32"/>
      <c r="F9"/>
    </row>
    <row r="10" spans="1:6" s="33" customFormat="1">
      <c r="A10" s="163"/>
      <c r="B10" s="325"/>
      <c r="C10" s="326" t="s">
        <v>15452</v>
      </c>
      <c r="D10" s="325" t="s">
        <v>15449</v>
      </c>
      <c r="E10" s="32"/>
      <c r="F10"/>
    </row>
    <row r="11" spans="1:6" s="33" customFormat="1">
      <c r="A11" s="163"/>
      <c r="B11" s="325"/>
      <c r="C11" s="325" t="s">
        <v>15453</v>
      </c>
      <c r="D11" s="325" t="s">
        <v>15449</v>
      </c>
      <c r="E11" s="32"/>
      <c r="F11"/>
    </row>
    <row r="12" spans="1:6" s="33" customFormat="1">
      <c r="A12" s="163"/>
      <c r="B12" s="325"/>
      <c r="C12" s="325" t="s">
        <v>15454</v>
      </c>
      <c r="D12" s="325" t="s">
        <v>15449</v>
      </c>
      <c r="E12" s="32"/>
      <c r="F12"/>
    </row>
    <row r="13" spans="1:6" s="33" customFormat="1">
      <c r="A13" s="163"/>
      <c r="B13" s="326"/>
      <c r="C13" s="326" t="s">
        <v>15455</v>
      </c>
      <c r="D13" s="325" t="s">
        <v>15449</v>
      </c>
      <c r="E13" s="32"/>
      <c r="F13"/>
    </row>
    <row r="14" spans="1:6" s="33" customFormat="1">
      <c r="A14" s="163"/>
      <c r="B14" s="326"/>
      <c r="C14" s="326" t="s">
        <v>15456</v>
      </c>
      <c r="D14" s="325" t="s">
        <v>15449</v>
      </c>
      <c r="E14" s="32"/>
      <c r="F14"/>
    </row>
    <row r="15" spans="1:6" s="33" customFormat="1">
      <c r="A15" s="163"/>
      <c r="B15" s="326"/>
      <c r="C15" s="326"/>
      <c r="D15" s="325"/>
      <c r="E15" s="32"/>
      <c r="F15"/>
    </row>
    <row r="16" spans="1:6" s="33" customFormat="1" ht="25.5">
      <c r="A16" s="163"/>
      <c r="B16" s="323" t="s">
        <v>15457</v>
      </c>
      <c r="C16" s="324" t="s">
        <v>15457</v>
      </c>
      <c r="D16" s="324" t="s">
        <v>15457</v>
      </c>
      <c r="E16" s="32"/>
      <c r="F16"/>
    </row>
    <row r="17" spans="1:6" s="33" customFormat="1">
      <c r="A17" s="163"/>
      <c r="B17" s="327"/>
      <c r="C17" s="326" t="s">
        <v>15458</v>
      </c>
      <c r="D17" s="325" t="s">
        <v>15449</v>
      </c>
      <c r="E17" s="32"/>
      <c r="F17"/>
    </row>
    <row r="18" spans="1:6" s="33" customFormat="1">
      <c r="A18" s="163"/>
      <c r="B18" s="327"/>
      <c r="C18" s="326" t="s">
        <v>15459</v>
      </c>
      <c r="D18" s="325" t="s">
        <v>15449</v>
      </c>
      <c r="E18" s="32"/>
      <c r="F18"/>
    </row>
    <row r="19" spans="1:6" s="33" customFormat="1">
      <c r="A19" s="163"/>
      <c r="B19" s="327"/>
      <c r="C19" s="326" t="s">
        <v>15460</v>
      </c>
      <c r="D19" s="325" t="s">
        <v>15449</v>
      </c>
      <c r="E19" s="32"/>
      <c r="F19"/>
    </row>
    <row r="20" spans="1:6" s="33" customFormat="1">
      <c r="A20" s="163"/>
      <c r="B20" s="327"/>
      <c r="C20" s="326" t="s">
        <v>15461</v>
      </c>
      <c r="D20" s="325" t="s">
        <v>15449</v>
      </c>
      <c r="E20" s="32"/>
      <c r="F20"/>
    </row>
    <row r="21" spans="1:6" s="33" customFormat="1">
      <c r="A21" s="163"/>
      <c r="B21" s="327"/>
      <c r="C21" s="326" t="s">
        <v>15462</v>
      </c>
      <c r="D21" s="325" t="s">
        <v>15449</v>
      </c>
      <c r="E21" s="32"/>
      <c r="F21"/>
    </row>
    <row r="22" spans="1:6" s="33" customFormat="1">
      <c r="A22" s="163"/>
      <c r="B22" s="327"/>
      <c r="C22" s="326" t="s">
        <v>15463</v>
      </c>
      <c r="D22" s="325" t="s">
        <v>15449</v>
      </c>
      <c r="E22" s="32"/>
      <c r="F22"/>
    </row>
    <row r="23" spans="1:6" s="33" customFormat="1">
      <c r="A23" s="163"/>
      <c r="B23" s="327"/>
      <c r="C23" s="326" t="s">
        <v>15464</v>
      </c>
      <c r="D23" s="325" t="s">
        <v>15449</v>
      </c>
      <c r="E23" s="32"/>
      <c r="F23"/>
    </row>
    <row r="24" spans="1:6" s="33" customFormat="1">
      <c r="A24" s="163"/>
      <c r="B24" s="327"/>
      <c r="C24" s="326" t="s">
        <v>15465</v>
      </c>
      <c r="D24" s="325" t="s">
        <v>15449</v>
      </c>
      <c r="E24" s="32"/>
      <c r="F24"/>
    </row>
    <row r="25" spans="1:6" s="33" customFormat="1" ht="25.5">
      <c r="A25" s="163"/>
      <c r="B25" s="327"/>
      <c r="C25" s="326" t="s">
        <v>15466</v>
      </c>
      <c r="D25" s="325" t="s">
        <v>15449</v>
      </c>
      <c r="E25" s="32"/>
      <c r="F25"/>
    </row>
    <row r="26" spans="1:6" s="33" customFormat="1">
      <c r="A26" s="163"/>
      <c r="B26" s="327"/>
      <c r="C26" s="326"/>
      <c r="D26" s="325"/>
      <c r="E26" s="32"/>
      <c r="F26"/>
    </row>
    <row r="27" spans="1:6" s="33" customFormat="1">
      <c r="A27" s="163"/>
      <c r="B27" s="323" t="s">
        <v>15467</v>
      </c>
      <c r="C27" s="324" t="s">
        <v>15467</v>
      </c>
      <c r="D27" s="324" t="s">
        <v>15467</v>
      </c>
      <c r="E27" s="32"/>
      <c r="F27"/>
    </row>
    <row r="28" spans="1:6" s="33" customFormat="1">
      <c r="A28" s="163"/>
      <c r="B28" s="326"/>
      <c r="C28" s="326" t="s">
        <v>15468</v>
      </c>
      <c r="D28" s="325" t="s">
        <v>15449</v>
      </c>
      <c r="E28" s="32"/>
      <c r="F28"/>
    </row>
    <row r="29" spans="1:6" s="33" customFormat="1">
      <c r="A29" s="163"/>
      <c r="B29" s="326"/>
      <c r="C29" s="326" t="s">
        <v>15469</v>
      </c>
      <c r="D29" s="325" t="s">
        <v>15470</v>
      </c>
      <c r="E29" s="32"/>
      <c r="F29"/>
    </row>
    <row r="30" spans="1:6" s="33" customFormat="1">
      <c r="A30" s="163"/>
      <c r="B30" s="326"/>
      <c r="C30" s="326" t="s">
        <v>15471</v>
      </c>
      <c r="D30" s="325" t="s">
        <v>15470</v>
      </c>
      <c r="E30" s="32"/>
      <c r="F30"/>
    </row>
    <row r="31" spans="1:6" s="33" customFormat="1">
      <c r="A31" s="163"/>
      <c r="B31" s="326"/>
      <c r="C31" s="326" t="s">
        <v>15472</v>
      </c>
      <c r="D31" s="325" t="s">
        <v>15470</v>
      </c>
      <c r="E31" s="32"/>
      <c r="F31"/>
    </row>
    <row r="32" spans="1:6" s="33" customFormat="1">
      <c r="A32" s="163"/>
      <c r="B32" s="326"/>
      <c r="C32" s="325"/>
      <c r="D32" s="325"/>
      <c r="E32" s="32"/>
      <c r="F32"/>
    </row>
    <row r="33" spans="1:6" s="33" customFormat="1">
      <c r="A33" s="163"/>
      <c r="B33" s="323" t="s">
        <v>15473</v>
      </c>
      <c r="C33" s="324" t="s">
        <v>15473</v>
      </c>
      <c r="D33" s="324" t="s">
        <v>15473</v>
      </c>
      <c r="E33" s="32"/>
      <c r="F33"/>
    </row>
    <row r="34" spans="1:6" s="33" customFormat="1">
      <c r="A34" s="163"/>
      <c r="B34" s="327"/>
      <c r="C34" s="326" t="s">
        <v>15474</v>
      </c>
      <c r="D34" s="325" t="s">
        <v>15470</v>
      </c>
      <c r="E34" s="32"/>
      <c r="F34"/>
    </row>
    <row r="35" spans="1:6" s="33" customFormat="1">
      <c r="A35" s="163"/>
      <c r="B35" s="327"/>
      <c r="C35" s="326" t="s">
        <v>15475</v>
      </c>
      <c r="D35" s="325" t="s">
        <v>15470</v>
      </c>
      <c r="E35" s="32"/>
      <c r="F35"/>
    </row>
    <row r="36" spans="1:6" s="33" customFormat="1">
      <c r="A36" s="163"/>
      <c r="B36" s="327"/>
      <c r="C36" s="326" t="s">
        <v>15476</v>
      </c>
      <c r="D36" s="325" t="s">
        <v>15470</v>
      </c>
      <c r="E36" s="32"/>
      <c r="F36"/>
    </row>
    <row r="37" spans="1:6" s="33" customFormat="1">
      <c r="A37" s="163"/>
      <c r="B37" s="327"/>
      <c r="C37" s="325"/>
      <c r="D37" s="325"/>
      <c r="E37" s="32"/>
      <c r="F37"/>
    </row>
    <row r="38" spans="1:6" s="33" customFormat="1">
      <c r="A38" s="163"/>
      <c r="B38" s="323" t="s">
        <v>15477</v>
      </c>
      <c r="C38" s="324" t="s">
        <v>15477</v>
      </c>
      <c r="D38" s="324" t="s">
        <v>15477</v>
      </c>
      <c r="E38" s="32"/>
      <c r="F38"/>
    </row>
    <row r="39" spans="1:6" s="33" customFormat="1" ht="25.5">
      <c r="A39" s="163"/>
      <c r="B39" s="327"/>
      <c r="C39" s="326" t="s">
        <v>15478</v>
      </c>
      <c r="D39" s="325" t="s">
        <v>15470</v>
      </c>
      <c r="E39" s="32"/>
      <c r="F39"/>
    </row>
    <row r="40" spans="1:6" s="33" customFormat="1">
      <c r="A40" s="163"/>
      <c r="B40" s="327"/>
      <c r="C40" s="326" t="s">
        <v>15479</v>
      </c>
      <c r="D40" s="325" t="s">
        <v>15470</v>
      </c>
      <c r="E40" s="32"/>
      <c r="F40"/>
    </row>
    <row r="41" spans="1:6" s="33" customFormat="1">
      <c r="A41" s="163"/>
      <c r="B41" s="327"/>
      <c r="C41" s="326" t="s">
        <v>15480</v>
      </c>
      <c r="D41" s="325" t="s">
        <v>15470</v>
      </c>
      <c r="E41" s="32"/>
      <c r="F41"/>
    </row>
    <row r="42" spans="1:6" s="33" customFormat="1">
      <c r="A42" s="163"/>
      <c r="B42" s="327"/>
      <c r="C42" s="326" t="s">
        <v>15481</v>
      </c>
      <c r="D42" s="325" t="s">
        <v>15470</v>
      </c>
      <c r="E42" s="32"/>
      <c r="F42"/>
    </row>
    <row r="43" spans="1:6" s="33" customFormat="1">
      <c r="A43" s="163"/>
      <c r="B43" s="327"/>
      <c r="C43" s="326" t="s">
        <v>15482</v>
      </c>
      <c r="D43" s="325" t="s">
        <v>15470</v>
      </c>
      <c r="E43" s="32"/>
      <c r="F43"/>
    </row>
    <row r="44" spans="1:6" s="33" customFormat="1">
      <c r="A44" s="163"/>
      <c r="B44" s="327"/>
      <c r="C44" s="326" t="s">
        <v>15483</v>
      </c>
      <c r="D44" s="325" t="s">
        <v>15470</v>
      </c>
      <c r="E44" s="32"/>
      <c r="F44"/>
    </row>
    <row r="45" spans="1:6" s="33" customFormat="1">
      <c r="A45" s="163"/>
      <c r="B45" s="327"/>
      <c r="C45" s="326" t="s">
        <v>15484</v>
      </c>
      <c r="D45" s="325" t="s">
        <v>15470</v>
      </c>
      <c r="E45" s="32"/>
      <c r="F45"/>
    </row>
    <row r="46" spans="1:6" s="33" customFormat="1">
      <c r="A46" s="163"/>
      <c r="B46" s="327"/>
      <c r="C46" s="326" t="s">
        <v>15485</v>
      </c>
      <c r="D46" s="325" t="s">
        <v>15470</v>
      </c>
      <c r="E46" s="32"/>
      <c r="F46"/>
    </row>
    <row r="47" spans="1:6" s="33" customFormat="1">
      <c r="A47" s="163"/>
      <c r="B47" s="327"/>
      <c r="C47" s="326" t="s">
        <v>15486</v>
      </c>
      <c r="D47" s="325" t="s">
        <v>15470</v>
      </c>
      <c r="E47" s="32"/>
      <c r="F47"/>
    </row>
    <row r="48" spans="1:6" s="33" customFormat="1">
      <c r="A48" s="163"/>
      <c r="B48" s="327"/>
      <c r="C48" s="325"/>
      <c r="D48" s="325"/>
      <c r="E48" s="32"/>
      <c r="F48"/>
    </row>
    <row r="49" spans="1:6" s="33" customFormat="1">
      <c r="A49" s="163"/>
      <c r="B49" s="323" t="s">
        <v>15487</v>
      </c>
      <c r="C49" s="324" t="s">
        <v>15487</v>
      </c>
      <c r="D49" s="324" t="s">
        <v>15487</v>
      </c>
      <c r="E49" s="32"/>
      <c r="F49"/>
    </row>
    <row r="50" spans="1:6" s="33" customFormat="1">
      <c r="A50" s="163"/>
      <c r="B50" s="327"/>
      <c r="C50" s="326" t="s">
        <v>15488</v>
      </c>
      <c r="D50" s="325" t="s">
        <v>15489</v>
      </c>
      <c r="E50" s="32"/>
      <c r="F50"/>
    </row>
    <row r="51" spans="1:6" s="33" customFormat="1">
      <c r="A51" s="163"/>
      <c r="B51" s="327"/>
      <c r="C51" s="326" t="s">
        <v>15490</v>
      </c>
      <c r="D51" s="325" t="s">
        <v>15489</v>
      </c>
      <c r="E51" s="32"/>
      <c r="F51"/>
    </row>
    <row r="52" spans="1:6" s="33" customFormat="1">
      <c r="A52" s="163"/>
      <c r="B52" s="327"/>
      <c r="C52" s="326" t="s">
        <v>15491</v>
      </c>
      <c r="D52" s="325" t="s">
        <v>15489</v>
      </c>
      <c r="E52" s="32"/>
      <c r="F52"/>
    </row>
    <row r="53" spans="1:6" s="33" customFormat="1">
      <c r="A53" s="163"/>
      <c r="B53" s="327"/>
      <c r="C53" s="326" t="s">
        <v>15492</v>
      </c>
      <c r="D53" s="325" t="s">
        <v>15489</v>
      </c>
      <c r="E53" s="32"/>
      <c r="F53"/>
    </row>
    <row r="54" spans="1:6" s="33" customFormat="1">
      <c r="A54" s="163"/>
      <c r="B54" s="327"/>
      <c r="C54" s="326" t="s">
        <v>15493</v>
      </c>
      <c r="D54" s="325" t="s">
        <v>15489</v>
      </c>
      <c r="E54" s="32"/>
      <c r="F54"/>
    </row>
    <row r="55" spans="1:6" s="33" customFormat="1">
      <c r="A55" s="163"/>
      <c r="B55" s="327"/>
      <c r="C55" s="326" t="s">
        <v>15494</v>
      </c>
      <c r="D55" s="325" t="s">
        <v>15489</v>
      </c>
      <c r="E55" s="32"/>
      <c r="F55"/>
    </row>
    <row r="56" spans="1:6" s="33" customFormat="1">
      <c r="A56" s="163"/>
      <c r="B56" s="327"/>
      <c r="C56" s="326" t="s">
        <v>15495</v>
      </c>
      <c r="D56" s="325" t="s">
        <v>15489</v>
      </c>
      <c r="E56" s="32"/>
      <c r="F56"/>
    </row>
    <row r="57" spans="1:6" s="33" customFormat="1">
      <c r="A57" s="163"/>
      <c r="B57" s="327"/>
      <c r="C57" s="326" t="s">
        <v>15496</v>
      </c>
      <c r="D57" s="325" t="s">
        <v>15489</v>
      </c>
      <c r="E57" s="32"/>
      <c r="F57"/>
    </row>
    <row r="58" spans="1:6" s="33" customFormat="1">
      <c r="A58" s="163"/>
      <c r="B58" s="327"/>
      <c r="C58" s="326" t="s">
        <v>15497</v>
      </c>
      <c r="D58" s="325" t="s">
        <v>15489</v>
      </c>
      <c r="E58" s="32"/>
      <c r="F58"/>
    </row>
    <row r="59" spans="1:6" s="33" customFormat="1">
      <c r="A59" s="163"/>
      <c r="B59" s="327"/>
      <c r="C59" s="326" t="s">
        <v>15498</v>
      </c>
      <c r="D59" s="325" t="s">
        <v>15489</v>
      </c>
      <c r="E59" s="32"/>
      <c r="F59"/>
    </row>
    <row r="60" spans="1:6" s="33" customFormat="1">
      <c r="A60" s="163"/>
      <c r="B60" s="327"/>
      <c r="C60" s="326" t="s">
        <v>15499</v>
      </c>
      <c r="D60" s="325" t="s">
        <v>15489</v>
      </c>
      <c r="E60" s="32"/>
      <c r="F60"/>
    </row>
    <row r="61" spans="1:6" s="33" customFormat="1">
      <c r="A61" s="163"/>
      <c r="B61" s="327"/>
      <c r="C61" s="326" t="s">
        <v>15500</v>
      </c>
      <c r="D61" s="325" t="s">
        <v>15489</v>
      </c>
      <c r="E61" s="32"/>
      <c r="F61"/>
    </row>
    <row r="62" spans="1:6" s="33" customFormat="1" ht="25.5">
      <c r="A62" s="163"/>
      <c r="B62" s="327"/>
      <c r="C62" s="326" t="s">
        <v>15501</v>
      </c>
      <c r="D62" s="325" t="s">
        <v>15489</v>
      </c>
      <c r="E62" s="32"/>
      <c r="F62"/>
    </row>
    <row r="63" spans="1:6" s="33" customFormat="1">
      <c r="A63" s="163"/>
      <c r="B63" s="327"/>
      <c r="C63" s="326" t="s">
        <v>15502</v>
      </c>
      <c r="D63" s="325" t="s">
        <v>15489</v>
      </c>
      <c r="E63" s="32"/>
      <c r="F63"/>
    </row>
    <row r="64" spans="1:6" s="33" customFormat="1">
      <c r="A64" s="163"/>
      <c r="B64" s="327"/>
      <c r="C64" s="325"/>
      <c r="D64" s="325"/>
      <c r="E64" s="32"/>
      <c r="F64"/>
    </row>
    <row r="65" spans="1:6" s="33" customFormat="1">
      <c r="A65" s="163"/>
      <c r="B65" s="323" t="s">
        <v>15503</v>
      </c>
      <c r="C65" s="324" t="s">
        <v>15503</v>
      </c>
      <c r="D65" s="324" t="s">
        <v>15503</v>
      </c>
      <c r="E65" s="32"/>
      <c r="F65"/>
    </row>
    <row r="66" spans="1:6" s="33" customFormat="1" ht="25.5">
      <c r="A66" s="163"/>
      <c r="B66" s="327"/>
      <c r="C66" s="326" t="s">
        <v>15504</v>
      </c>
      <c r="D66" s="325" t="s">
        <v>15470</v>
      </c>
      <c r="E66" s="32"/>
      <c r="F66"/>
    </row>
    <row r="67" spans="1:6" s="33" customFormat="1">
      <c r="A67" s="163"/>
      <c r="B67" s="327"/>
      <c r="C67" s="326" t="s">
        <v>15505</v>
      </c>
      <c r="D67" s="325" t="s">
        <v>15470</v>
      </c>
      <c r="E67" s="32"/>
      <c r="F67"/>
    </row>
    <row r="68" spans="1:6" s="33" customFormat="1">
      <c r="A68" s="163"/>
      <c r="B68" s="327"/>
      <c r="C68" s="326" t="s">
        <v>15506</v>
      </c>
      <c r="D68" s="325" t="s">
        <v>15470</v>
      </c>
      <c r="E68" s="32"/>
      <c r="F68"/>
    </row>
    <row r="69" spans="1:6" s="33" customFormat="1" ht="25.5">
      <c r="A69" s="163"/>
      <c r="B69" s="327"/>
      <c r="C69" s="326" t="s">
        <v>15507</v>
      </c>
      <c r="D69" s="325" t="s">
        <v>15470</v>
      </c>
      <c r="E69" s="32"/>
      <c r="F69"/>
    </row>
    <row r="70" spans="1:6" s="33" customFormat="1">
      <c r="A70" s="163"/>
      <c r="B70" s="327"/>
      <c r="C70" s="325" t="s">
        <v>15508</v>
      </c>
      <c r="D70" s="325" t="s">
        <v>15470</v>
      </c>
      <c r="E70" s="32"/>
      <c r="F70"/>
    </row>
    <row r="71" spans="1:6" s="33" customFormat="1">
      <c r="A71" s="163"/>
      <c r="B71" s="328"/>
      <c r="C71" s="329"/>
      <c r="D71" s="329"/>
      <c r="E71" s="32"/>
      <c r="F71"/>
    </row>
    <row r="72" spans="1:6" s="33" customFormat="1">
      <c r="A72" s="163"/>
      <c r="B72" s="323" t="s">
        <v>15509</v>
      </c>
      <c r="C72" s="324" t="s">
        <v>15509</v>
      </c>
      <c r="D72" s="324" t="s">
        <v>15509</v>
      </c>
      <c r="E72" s="32"/>
      <c r="F72"/>
    </row>
    <row r="73" spans="1:6" s="33" customFormat="1">
      <c r="A73" s="163"/>
      <c r="B73" s="330"/>
      <c r="C73" s="331" t="s">
        <v>15510</v>
      </c>
      <c r="D73" s="332" t="s">
        <v>15511</v>
      </c>
      <c r="E73" s="32"/>
      <c r="F73"/>
    </row>
    <row r="74" spans="1:6" s="33" customFormat="1">
      <c r="A74" s="163"/>
      <c r="B74" s="330"/>
      <c r="C74" s="333"/>
      <c r="D74" s="334"/>
      <c r="E74" s="32"/>
      <c r="F74"/>
    </row>
    <row r="75" spans="1:6" s="33" customFormat="1">
      <c r="A75" s="163"/>
      <c r="B75" s="323" t="s">
        <v>15512</v>
      </c>
      <c r="C75" s="324" t="s">
        <v>15512</v>
      </c>
      <c r="D75" s="324" t="s">
        <v>15512</v>
      </c>
      <c r="E75" s="32"/>
      <c r="F75"/>
    </row>
    <row r="76" spans="1:6" s="33" customFormat="1">
      <c r="A76" s="163"/>
      <c r="B76" s="327"/>
      <c r="C76" s="331" t="s">
        <v>15513</v>
      </c>
      <c r="D76" s="332" t="s">
        <v>15511</v>
      </c>
      <c r="E76" s="32"/>
      <c r="F76"/>
    </row>
    <row r="77" spans="1:6" s="33" customFormat="1">
      <c r="A77" s="163"/>
      <c r="B77" s="328"/>
      <c r="C77" s="333"/>
      <c r="D77" s="334"/>
      <c r="E77" s="32"/>
      <c r="F77"/>
    </row>
    <row r="78" spans="1:6" s="33" customFormat="1">
      <c r="A78" s="163"/>
      <c r="B78" s="323" t="s">
        <v>15514</v>
      </c>
      <c r="C78" s="324" t="s">
        <v>15514</v>
      </c>
      <c r="D78" s="324" t="s">
        <v>15514</v>
      </c>
      <c r="E78" s="32"/>
      <c r="F78"/>
    </row>
    <row r="79" spans="1:6" s="33" customFormat="1">
      <c r="A79" s="163"/>
      <c r="B79" s="330"/>
      <c r="C79" s="326" t="s">
        <v>15515</v>
      </c>
      <c r="D79" s="325" t="s">
        <v>15470</v>
      </c>
      <c r="E79" s="32"/>
      <c r="F79"/>
    </row>
    <row r="80" spans="1:6" s="33" customFormat="1">
      <c r="A80" s="163"/>
      <c r="B80" s="327"/>
      <c r="C80" s="326" t="s">
        <v>15516</v>
      </c>
      <c r="D80" s="325" t="s">
        <v>15470</v>
      </c>
      <c r="E80" s="32"/>
      <c r="F80"/>
    </row>
    <row r="81" spans="1:6" s="33" customFormat="1">
      <c r="A81" s="163"/>
      <c r="B81" s="327"/>
      <c r="C81" s="326" t="s">
        <v>15517</v>
      </c>
      <c r="D81" s="325" t="s">
        <v>15470</v>
      </c>
      <c r="E81" s="32"/>
      <c r="F81"/>
    </row>
    <row r="82" spans="1:6" s="33" customFormat="1">
      <c r="A82" s="163"/>
      <c r="B82" s="327"/>
      <c r="C82" s="326" t="s">
        <v>15518</v>
      </c>
      <c r="D82" s="325" t="s">
        <v>15470</v>
      </c>
      <c r="E82" s="32"/>
      <c r="F82"/>
    </row>
    <row r="83" spans="1:6" s="33" customFormat="1">
      <c r="A83" s="163"/>
      <c r="B83" s="327"/>
      <c r="C83" s="326" t="s">
        <v>15519</v>
      </c>
      <c r="D83" s="325" t="s">
        <v>15470</v>
      </c>
      <c r="E83" s="32"/>
      <c r="F83"/>
    </row>
    <row r="84" spans="1:6" s="33" customFormat="1">
      <c r="A84" s="163"/>
      <c r="B84" s="328"/>
      <c r="C84" s="335"/>
      <c r="D84" s="325"/>
      <c r="E84" s="32"/>
      <c r="F84"/>
    </row>
    <row r="85" spans="1:6" s="33" customFormat="1">
      <c r="A85" s="163"/>
      <c r="B85" s="323" t="s">
        <v>15520</v>
      </c>
      <c r="C85" s="324" t="s">
        <v>15520</v>
      </c>
      <c r="D85" s="324" t="s">
        <v>15520</v>
      </c>
      <c r="E85" s="32"/>
      <c r="F85"/>
    </row>
    <row r="86" spans="1:6" s="33" customFormat="1">
      <c r="A86" s="163"/>
      <c r="B86" s="327"/>
      <c r="C86" s="326" t="s">
        <v>15521</v>
      </c>
      <c r="D86" s="325" t="s">
        <v>15470</v>
      </c>
      <c r="E86" s="32"/>
      <c r="F86"/>
    </row>
    <row r="87" spans="1:6" s="33" customFormat="1">
      <c r="A87" s="163"/>
      <c r="B87" s="327"/>
      <c r="C87" s="326" t="s">
        <v>15522</v>
      </c>
      <c r="D87" s="325" t="s">
        <v>15470</v>
      </c>
      <c r="E87" s="32"/>
      <c r="F87"/>
    </row>
    <row r="88" spans="1:6" s="33" customFormat="1">
      <c r="A88" s="163"/>
      <c r="B88" s="327"/>
      <c r="C88" s="326" t="s">
        <v>15523</v>
      </c>
      <c r="D88" s="325" t="s">
        <v>15470</v>
      </c>
      <c r="E88" s="32"/>
      <c r="F88"/>
    </row>
    <row r="89" spans="1:6" s="33" customFormat="1">
      <c r="A89" s="163"/>
      <c r="B89" s="327"/>
      <c r="C89" s="326" t="s">
        <v>15524</v>
      </c>
      <c r="D89" s="325" t="s">
        <v>15470</v>
      </c>
      <c r="E89" s="32"/>
      <c r="F89"/>
    </row>
    <row r="90" spans="1:6" s="33" customFormat="1">
      <c r="A90" s="163"/>
      <c r="B90" s="327"/>
      <c r="C90" s="326" t="s">
        <v>15525</v>
      </c>
      <c r="D90" s="325" t="s">
        <v>15470</v>
      </c>
      <c r="E90" s="32"/>
      <c r="F90"/>
    </row>
    <row r="91" spans="1:6" s="33" customFormat="1">
      <c r="A91" s="163"/>
      <c r="B91" s="327"/>
      <c r="C91" s="326" t="s">
        <v>15526</v>
      </c>
      <c r="D91" s="325" t="s">
        <v>15470</v>
      </c>
      <c r="E91" s="32"/>
      <c r="F91"/>
    </row>
    <row r="92" spans="1:6" s="33" customFormat="1">
      <c r="A92" s="163"/>
      <c r="B92" s="327"/>
      <c r="C92" s="326" t="s">
        <v>15527</v>
      </c>
      <c r="D92" s="325" t="s">
        <v>15470</v>
      </c>
      <c r="E92" s="32"/>
      <c r="F92"/>
    </row>
    <row r="93" spans="1:6" s="33" customFormat="1">
      <c r="A93" s="163"/>
      <c r="B93" s="328"/>
      <c r="C93" s="335"/>
      <c r="D93" s="325"/>
      <c r="E93" s="32"/>
      <c r="F93"/>
    </row>
    <row r="94" spans="1:6" s="33" customFormat="1">
      <c r="A94" s="163"/>
      <c r="B94" s="323" t="s">
        <v>15528</v>
      </c>
      <c r="C94" s="324" t="s">
        <v>15528</v>
      </c>
      <c r="D94" s="324" t="s">
        <v>15528</v>
      </c>
      <c r="E94" s="32"/>
      <c r="F94"/>
    </row>
    <row r="95" spans="1:6" s="33" customFormat="1">
      <c r="A95" s="163"/>
      <c r="B95" s="327"/>
      <c r="C95" s="326" t="s">
        <v>15529</v>
      </c>
      <c r="D95" s="325" t="s">
        <v>15489</v>
      </c>
      <c r="E95" s="32"/>
      <c r="F95"/>
    </row>
    <row r="96" spans="1:6" s="33" customFormat="1">
      <c r="A96" s="163"/>
      <c r="B96" s="327"/>
      <c r="C96" s="326" t="s">
        <v>15530</v>
      </c>
      <c r="D96" s="325" t="s">
        <v>15489</v>
      </c>
      <c r="E96" s="32"/>
      <c r="F96"/>
    </row>
    <row r="97" spans="1:6" s="33" customFormat="1">
      <c r="A97" s="163"/>
      <c r="B97" s="328"/>
      <c r="C97" s="335"/>
      <c r="D97" s="325"/>
      <c r="E97" s="32"/>
      <c r="F97"/>
    </row>
    <row r="98" spans="1:6" s="33" customFormat="1" ht="25.5">
      <c r="A98" s="163"/>
      <c r="B98" s="323" t="s">
        <v>15531</v>
      </c>
      <c r="C98" s="324" t="s">
        <v>15531</v>
      </c>
      <c r="D98" s="324" t="s">
        <v>15531</v>
      </c>
      <c r="E98" s="32"/>
      <c r="F98"/>
    </row>
    <row r="99" spans="1:6" s="33" customFormat="1">
      <c r="A99" s="163"/>
      <c r="B99" s="327"/>
      <c r="C99" s="325" t="s">
        <v>15532</v>
      </c>
      <c r="D99" s="325" t="s">
        <v>15470</v>
      </c>
      <c r="E99" s="32"/>
      <c r="F99"/>
    </row>
    <row r="100" spans="1:6" s="33" customFormat="1">
      <c r="A100" s="163"/>
      <c r="B100" s="328"/>
      <c r="C100" s="325"/>
      <c r="D100" s="325"/>
      <c r="E100" s="32"/>
      <c r="F100"/>
    </row>
    <row r="101" spans="1:6" s="33" customFormat="1">
      <c r="A101" s="163"/>
      <c r="B101" s="323" t="s">
        <v>15533</v>
      </c>
      <c r="C101" s="324" t="s">
        <v>15533</v>
      </c>
      <c r="D101" s="324" t="s">
        <v>15533</v>
      </c>
      <c r="E101" s="32"/>
      <c r="F101"/>
    </row>
    <row r="102" spans="1:6" s="33" customFormat="1">
      <c r="A102" s="163"/>
      <c r="B102" s="327"/>
      <c r="C102" s="336" t="s">
        <v>15534</v>
      </c>
      <c r="D102" s="325" t="s">
        <v>15535</v>
      </c>
      <c r="E102" s="32"/>
      <c r="F102"/>
    </row>
    <row r="103" spans="1:6" s="33" customFormat="1">
      <c r="A103" s="163"/>
      <c r="B103" s="327"/>
      <c r="C103" s="336" t="s">
        <v>15536</v>
      </c>
      <c r="D103" s="325" t="s">
        <v>15535</v>
      </c>
      <c r="E103" s="32"/>
      <c r="F103"/>
    </row>
    <row r="104" spans="1:6" s="33" customFormat="1">
      <c r="A104" s="163"/>
      <c r="B104" s="327"/>
      <c r="C104" s="337" t="s">
        <v>15537</v>
      </c>
      <c r="D104" s="325" t="s">
        <v>15535</v>
      </c>
      <c r="E104" s="32"/>
      <c r="F104"/>
    </row>
    <row r="105" spans="1:6" s="33" customFormat="1">
      <c r="A105" s="163"/>
      <c r="B105" s="327"/>
      <c r="C105" s="337" t="s">
        <v>15538</v>
      </c>
      <c r="D105" s="325" t="s">
        <v>15535</v>
      </c>
      <c r="E105" s="32"/>
      <c r="F105"/>
    </row>
    <row r="106" spans="1:6" s="33" customFormat="1">
      <c r="A106" s="163"/>
      <c r="B106" s="327"/>
      <c r="C106" s="337" t="s">
        <v>15539</v>
      </c>
      <c r="D106" s="325" t="s">
        <v>15535</v>
      </c>
      <c r="E106" s="32"/>
      <c r="F106"/>
    </row>
    <row r="107" spans="1:6" s="33" customFormat="1">
      <c r="A107" s="163"/>
      <c r="B107" s="327"/>
      <c r="C107" s="337" t="s">
        <v>15540</v>
      </c>
      <c r="D107" s="325" t="s">
        <v>15535</v>
      </c>
      <c r="E107" s="32"/>
      <c r="F107"/>
    </row>
    <row r="108" spans="1:6" s="33" customFormat="1">
      <c r="A108" s="163"/>
      <c r="B108" s="327"/>
      <c r="C108" s="337" t="s">
        <v>15541</v>
      </c>
      <c r="D108" s="325" t="s">
        <v>15535</v>
      </c>
      <c r="E108" s="32"/>
      <c r="F108"/>
    </row>
    <row r="109" spans="1:6" s="33" customFormat="1">
      <c r="A109" s="163"/>
      <c r="B109" s="327"/>
      <c r="C109" s="337" t="s">
        <v>15542</v>
      </c>
      <c r="D109" s="325" t="s">
        <v>15535</v>
      </c>
      <c r="E109" s="32"/>
      <c r="F109"/>
    </row>
    <row r="110" spans="1:6" s="33" customFormat="1">
      <c r="A110" s="163"/>
      <c r="B110" s="327"/>
      <c r="C110" s="337" t="s">
        <v>15543</v>
      </c>
      <c r="D110" s="325" t="s">
        <v>15535</v>
      </c>
      <c r="E110" s="32"/>
      <c r="F110"/>
    </row>
    <row r="111" spans="1:6" s="33" customFormat="1">
      <c r="A111" s="163"/>
      <c r="B111" s="327"/>
      <c r="C111" s="337" t="s">
        <v>15544</v>
      </c>
      <c r="D111" s="325" t="s">
        <v>15535</v>
      </c>
      <c r="E111" s="32"/>
      <c r="F111"/>
    </row>
    <row r="112" spans="1:6" s="33" customFormat="1">
      <c r="A112" s="163"/>
      <c r="B112" s="327"/>
      <c r="C112" s="337" t="s">
        <v>15545</v>
      </c>
      <c r="D112" s="325" t="s">
        <v>15535</v>
      </c>
      <c r="E112" s="32"/>
      <c r="F112"/>
    </row>
    <row r="113" spans="1:6" s="33" customFormat="1">
      <c r="A113" s="163"/>
      <c r="B113" s="327"/>
      <c r="C113" s="337" t="s">
        <v>15546</v>
      </c>
      <c r="D113" s="325" t="s">
        <v>15535</v>
      </c>
      <c r="E113" s="32"/>
      <c r="F113"/>
    </row>
    <row r="114" spans="1:6" s="33" customFormat="1">
      <c r="A114" s="163"/>
      <c r="B114" s="327"/>
      <c r="C114" s="337" t="s">
        <v>15547</v>
      </c>
      <c r="D114" s="325" t="s">
        <v>15535</v>
      </c>
      <c r="E114" s="32"/>
      <c r="F114"/>
    </row>
    <row r="115" spans="1:6" s="33" customFormat="1">
      <c r="A115" s="163"/>
      <c r="B115" s="327"/>
      <c r="C115" s="337" t="s">
        <v>15548</v>
      </c>
      <c r="D115" s="325" t="s">
        <v>15535</v>
      </c>
      <c r="E115" s="32"/>
      <c r="F115"/>
    </row>
    <row r="116" spans="1:6" s="33" customFormat="1">
      <c r="A116" s="163"/>
      <c r="B116" s="327"/>
      <c r="C116" s="337" t="s">
        <v>15549</v>
      </c>
      <c r="D116" s="325" t="s">
        <v>15535</v>
      </c>
      <c r="E116" s="32"/>
      <c r="F116"/>
    </row>
    <row r="117" spans="1:6" s="33" customFormat="1">
      <c r="A117" s="163"/>
      <c r="B117" s="327"/>
      <c r="C117" s="337" t="s">
        <v>15550</v>
      </c>
      <c r="D117" s="325" t="s">
        <v>15535</v>
      </c>
      <c r="E117" s="32"/>
      <c r="F117"/>
    </row>
    <row r="118" spans="1:6" s="33" customFormat="1" ht="25.5">
      <c r="A118" s="163"/>
      <c r="B118" s="327"/>
      <c r="C118" s="337" t="s">
        <v>15551</v>
      </c>
      <c r="D118" s="325" t="s">
        <v>15535</v>
      </c>
      <c r="E118" s="32"/>
      <c r="F118"/>
    </row>
    <row r="119" spans="1:6" s="33" customFormat="1">
      <c r="A119" s="163"/>
      <c r="B119" s="327"/>
      <c r="C119" s="337" t="s">
        <v>15552</v>
      </c>
      <c r="D119" s="325" t="s">
        <v>15535</v>
      </c>
      <c r="E119" s="32"/>
      <c r="F119"/>
    </row>
    <row r="120" spans="1:6" s="33" customFormat="1" ht="25.5">
      <c r="A120" s="163"/>
      <c r="B120" s="327"/>
      <c r="C120" s="337" t="s">
        <v>15553</v>
      </c>
      <c r="D120" s="325" t="s">
        <v>15535</v>
      </c>
      <c r="E120" s="32"/>
      <c r="F120"/>
    </row>
    <row r="121" spans="1:6" s="33" customFormat="1" ht="25.5">
      <c r="A121" s="163"/>
      <c r="B121" s="327"/>
      <c r="C121" s="337" t="s">
        <v>15554</v>
      </c>
      <c r="D121" s="325" t="s">
        <v>15535</v>
      </c>
      <c r="E121" s="32"/>
      <c r="F121"/>
    </row>
    <row r="122" spans="1:6" s="33" customFormat="1">
      <c r="A122" s="163"/>
      <c r="B122" s="328"/>
      <c r="C122" s="338"/>
      <c r="D122" s="325"/>
      <c r="E122" s="32"/>
      <c r="F122"/>
    </row>
    <row r="123" spans="1:6" s="33" customFormat="1">
      <c r="A123" s="163"/>
      <c r="B123" s="323" t="s">
        <v>15555</v>
      </c>
      <c r="C123" s="324" t="s">
        <v>15555</v>
      </c>
      <c r="D123" s="324" t="s">
        <v>15555</v>
      </c>
      <c r="E123" s="32"/>
      <c r="F123"/>
    </row>
    <row r="124" spans="1:6" s="33" customFormat="1" ht="25.5">
      <c r="A124" s="163"/>
      <c r="B124" s="153"/>
      <c r="C124" s="339" t="s">
        <v>15556</v>
      </c>
      <c r="D124" s="325" t="s">
        <v>15470</v>
      </c>
      <c r="E124" s="32"/>
      <c r="F124"/>
    </row>
    <row r="125" spans="1:6" s="33" customFormat="1" ht="15.75">
      <c r="A125" s="163"/>
      <c r="B125" s="153"/>
      <c r="C125" s="339" t="s">
        <v>15557</v>
      </c>
      <c r="D125" s="325" t="s">
        <v>15470</v>
      </c>
      <c r="E125" s="32"/>
      <c r="F125"/>
    </row>
    <row r="126" spans="1:6" s="33" customFormat="1" ht="15.75">
      <c r="A126" s="163"/>
      <c r="B126" s="340"/>
      <c r="C126" s="326" t="s">
        <v>15558</v>
      </c>
      <c r="D126" s="325" t="s">
        <v>15470</v>
      </c>
      <c r="E126" s="32"/>
      <c r="F126"/>
    </row>
    <row r="127" spans="1:6" s="33" customFormat="1" ht="15.75">
      <c r="A127" s="163"/>
      <c r="B127" s="340"/>
      <c r="C127" s="335"/>
      <c r="D127" s="341"/>
      <c r="E127" s="32"/>
      <c r="F127"/>
    </row>
    <row r="128" spans="1:6" s="33" customFormat="1">
      <c r="A128" s="163"/>
      <c r="B128" s="323" t="s">
        <v>15559</v>
      </c>
      <c r="C128" s="324" t="s">
        <v>15559</v>
      </c>
      <c r="D128" s="324" t="s">
        <v>15559</v>
      </c>
      <c r="E128" s="32"/>
      <c r="F128"/>
    </row>
    <row r="129" spans="1:6" s="33" customFormat="1">
      <c r="A129" s="163"/>
      <c r="B129" s="327"/>
      <c r="C129" s="339" t="s">
        <v>15560</v>
      </c>
      <c r="D129" s="325" t="s">
        <v>15470</v>
      </c>
      <c r="E129" s="32"/>
      <c r="F129"/>
    </row>
    <row r="130" spans="1:6" s="33" customFormat="1">
      <c r="A130" s="163"/>
      <c r="B130" s="327"/>
      <c r="C130" s="326" t="s">
        <v>15561</v>
      </c>
      <c r="D130" s="325" t="s">
        <v>15470</v>
      </c>
      <c r="E130" s="32"/>
      <c r="F130"/>
    </row>
    <row r="131" spans="1:6" s="33" customFormat="1">
      <c r="A131" s="163"/>
      <c r="B131" s="327"/>
      <c r="C131" s="326" t="s">
        <v>15562</v>
      </c>
      <c r="D131" s="325" t="s">
        <v>15470</v>
      </c>
      <c r="E131" s="32"/>
      <c r="F131"/>
    </row>
    <row r="132" spans="1:6" s="33" customFormat="1">
      <c r="A132" s="163"/>
      <c r="B132" s="327"/>
      <c r="C132" s="339" t="s">
        <v>15563</v>
      </c>
      <c r="D132" s="325" t="s">
        <v>15470</v>
      </c>
      <c r="E132" s="32"/>
      <c r="F132"/>
    </row>
    <row r="133" spans="1:6" s="33" customFormat="1">
      <c r="A133" s="163"/>
      <c r="B133" s="328"/>
      <c r="C133" s="339"/>
      <c r="D133" s="325"/>
      <c r="E133" s="32"/>
      <c r="F133"/>
    </row>
    <row r="134" spans="1:6" s="33" customFormat="1">
      <c r="A134" s="163"/>
      <c r="B134" s="323" t="s">
        <v>15564</v>
      </c>
      <c r="C134" s="324" t="s">
        <v>15564</v>
      </c>
      <c r="D134" s="324" t="s">
        <v>15564</v>
      </c>
      <c r="E134" s="32"/>
      <c r="F134"/>
    </row>
    <row r="135" spans="1:6" s="33" customFormat="1">
      <c r="A135" s="163"/>
      <c r="B135" s="327"/>
      <c r="C135" s="326" t="s">
        <v>15565</v>
      </c>
      <c r="D135" s="325" t="s">
        <v>15470</v>
      </c>
      <c r="E135" s="32"/>
      <c r="F135"/>
    </row>
    <row r="136" spans="1:6" s="33" customFormat="1">
      <c r="A136" s="163"/>
      <c r="B136" s="327"/>
      <c r="C136" s="326" t="s">
        <v>15566</v>
      </c>
      <c r="D136" s="325" t="s">
        <v>15470</v>
      </c>
      <c r="E136" s="32"/>
      <c r="F136"/>
    </row>
    <row r="137" spans="1:6" s="33" customFormat="1">
      <c r="A137" s="163"/>
      <c r="B137" s="327"/>
      <c r="C137" s="342" t="s">
        <v>15567</v>
      </c>
      <c r="D137" s="325" t="s">
        <v>15470</v>
      </c>
      <c r="E137" s="32"/>
      <c r="F137"/>
    </row>
    <row r="138" spans="1:6" s="33" customFormat="1">
      <c r="A138" s="163"/>
      <c r="B138" s="327"/>
      <c r="C138" s="339" t="s">
        <v>15568</v>
      </c>
      <c r="D138" s="325" t="s">
        <v>15470</v>
      </c>
      <c r="E138" s="32"/>
      <c r="F138"/>
    </row>
    <row r="139" spans="1:6" s="33" customFormat="1">
      <c r="A139" s="163"/>
      <c r="B139" s="327"/>
      <c r="C139" s="326" t="s">
        <v>15569</v>
      </c>
      <c r="D139" s="325" t="s">
        <v>15470</v>
      </c>
      <c r="E139" s="32"/>
      <c r="F139"/>
    </row>
    <row r="140" spans="1:6" s="33" customFormat="1">
      <c r="A140" s="163"/>
      <c r="B140" s="328"/>
      <c r="C140" s="326"/>
      <c r="D140" s="325"/>
      <c r="E140" s="32"/>
      <c r="F140"/>
    </row>
    <row r="141" spans="1:6" s="33" customFormat="1">
      <c r="A141" s="163"/>
      <c r="B141" s="323" t="s">
        <v>15570</v>
      </c>
      <c r="C141" s="324" t="s">
        <v>15570</v>
      </c>
      <c r="D141" s="324" t="s">
        <v>15570</v>
      </c>
      <c r="E141" s="32"/>
      <c r="F141"/>
    </row>
    <row r="142" spans="1:6" s="33" customFormat="1">
      <c r="A142" s="163"/>
      <c r="B142" s="327"/>
      <c r="C142" s="326" t="s">
        <v>15571</v>
      </c>
      <c r="D142" s="325" t="s">
        <v>15470</v>
      </c>
      <c r="E142" s="32"/>
      <c r="F142"/>
    </row>
    <row r="143" spans="1:6" s="33" customFormat="1" ht="25.5">
      <c r="A143" s="163"/>
      <c r="B143" s="327"/>
      <c r="C143" s="326" t="s">
        <v>15572</v>
      </c>
      <c r="D143" s="325" t="s">
        <v>15470</v>
      </c>
      <c r="E143" s="32"/>
      <c r="F143"/>
    </row>
    <row r="144" spans="1:6" s="33" customFormat="1">
      <c r="A144" s="163"/>
      <c r="B144" s="327"/>
      <c r="C144" s="326" t="s">
        <v>15573</v>
      </c>
      <c r="D144" s="325" t="s">
        <v>15470</v>
      </c>
      <c r="E144" s="32"/>
      <c r="F144"/>
    </row>
    <row r="145" spans="1:6" s="33" customFormat="1">
      <c r="A145" s="163"/>
      <c r="B145" s="327"/>
      <c r="C145" s="326" t="s">
        <v>15574</v>
      </c>
      <c r="D145" s="325" t="s">
        <v>15470</v>
      </c>
      <c r="E145" s="32"/>
      <c r="F145"/>
    </row>
    <row r="146" spans="1:6" s="33" customFormat="1">
      <c r="A146" s="163"/>
      <c r="B146" s="327"/>
      <c r="C146" s="326" t="s">
        <v>15575</v>
      </c>
      <c r="D146" s="325" t="s">
        <v>15470</v>
      </c>
      <c r="E146" s="32"/>
      <c r="F146"/>
    </row>
    <row r="147" spans="1:6" s="33" customFormat="1">
      <c r="A147" s="163"/>
      <c r="B147" s="327"/>
      <c r="C147" s="326" t="s">
        <v>15576</v>
      </c>
      <c r="D147" s="325" t="s">
        <v>15470</v>
      </c>
      <c r="E147" s="32"/>
      <c r="F147"/>
    </row>
    <row r="148" spans="1:6" s="33" customFormat="1">
      <c r="A148" s="163"/>
      <c r="B148" s="327"/>
      <c r="C148" s="326" t="s">
        <v>15577</v>
      </c>
      <c r="D148" s="325" t="s">
        <v>15470</v>
      </c>
      <c r="E148" s="32"/>
      <c r="F148"/>
    </row>
    <row r="149" spans="1:6" s="33" customFormat="1" ht="25.5">
      <c r="A149" s="163"/>
      <c r="B149" s="327"/>
      <c r="C149" s="326" t="s">
        <v>15578</v>
      </c>
      <c r="D149" s="325" t="s">
        <v>15470</v>
      </c>
      <c r="E149" s="32"/>
      <c r="F149"/>
    </row>
    <row r="150" spans="1:6" s="33" customFormat="1">
      <c r="A150" s="163"/>
      <c r="B150" s="327"/>
      <c r="C150" s="326" t="s">
        <v>15579</v>
      </c>
      <c r="D150" s="325" t="s">
        <v>15470</v>
      </c>
      <c r="E150" s="32"/>
      <c r="F150"/>
    </row>
    <row r="151" spans="1:6" s="33" customFormat="1">
      <c r="A151" s="163"/>
      <c r="B151" s="327"/>
      <c r="C151" s="326"/>
      <c r="D151" s="325"/>
      <c r="E151" s="32"/>
      <c r="F151"/>
    </row>
    <row r="152" spans="1:6" s="33" customFormat="1">
      <c r="A152" s="163"/>
      <c r="B152" s="323" t="s">
        <v>15580</v>
      </c>
      <c r="C152" s="324" t="s">
        <v>15580</v>
      </c>
      <c r="D152" s="324" t="s">
        <v>15580</v>
      </c>
      <c r="E152" s="32"/>
      <c r="F152"/>
    </row>
    <row r="153" spans="1:6" s="33" customFormat="1">
      <c r="A153" s="163"/>
      <c r="B153" s="330"/>
      <c r="C153" s="326" t="s">
        <v>15581</v>
      </c>
      <c r="D153" s="325" t="s">
        <v>15470</v>
      </c>
      <c r="E153" s="32"/>
      <c r="F153"/>
    </row>
    <row r="154" spans="1:6" s="33" customFormat="1">
      <c r="A154" s="163"/>
      <c r="B154" s="327"/>
      <c r="C154" s="326" t="s">
        <v>15582</v>
      </c>
      <c r="D154" s="325" t="s">
        <v>15470</v>
      </c>
      <c r="E154" s="32"/>
      <c r="F154"/>
    </row>
    <row r="155" spans="1:6" s="33" customFormat="1">
      <c r="A155" s="163"/>
      <c r="B155" s="327"/>
      <c r="C155" s="326" t="s">
        <v>15583</v>
      </c>
      <c r="D155" s="325" t="s">
        <v>15470</v>
      </c>
      <c r="E155" s="32"/>
      <c r="F155"/>
    </row>
    <row r="156" spans="1:6" s="33" customFormat="1">
      <c r="A156" s="163"/>
      <c r="B156" s="327"/>
      <c r="C156" s="342" t="s">
        <v>15584</v>
      </c>
      <c r="D156" s="325" t="s">
        <v>15470</v>
      </c>
      <c r="E156" s="32"/>
      <c r="F156"/>
    </row>
    <row r="157" spans="1:6" s="33" customFormat="1">
      <c r="A157" s="163"/>
      <c r="B157" s="327"/>
      <c r="C157" s="339" t="s">
        <v>15585</v>
      </c>
      <c r="D157" s="325" t="s">
        <v>15470</v>
      </c>
      <c r="E157" s="32"/>
      <c r="F157"/>
    </row>
    <row r="158" spans="1:6" s="33" customFormat="1">
      <c r="A158" s="163"/>
      <c r="B158" s="327"/>
      <c r="C158" s="325" t="s">
        <v>15586</v>
      </c>
      <c r="D158" s="325" t="s">
        <v>15470</v>
      </c>
      <c r="E158" s="32"/>
      <c r="F158"/>
    </row>
    <row r="159" spans="1:6" s="33" customFormat="1" ht="25.5">
      <c r="A159" s="163"/>
      <c r="B159" s="327"/>
      <c r="C159" s="325" t="s">
        <v>15587</v>
      </c>
      <c r="D159" s="325" t="s">
        <v>15470</v>
      </c>
      <c r="E159" s="32"/>
      <c r="F159"/>
    </row>
    <row r="160" spans="1:6" s="33" customFormat="1" ht="25.5">
      <c r="A160" s="163"/>
      <c r="B160" s="327"/>
      <c r="C160" s="325" t="s">
        <v>15588</v>
      </c>
      <c r="D160" s="325" t="s">
        <v>15470</v>
      </c>
      <c r="E160" s="32"/>
      <c r="F160"/>
    </row>
    <row r="161" spans="1:6" s="33" customFormat="1" ht="25.5">
      <c r="A161" s="163"/>
      <c r="B161" s="327"/>
      <c r="C161" s="325" t="s">
        <v>15589</v>
      </c>
      <c r="D161" s="325" t="s">
        <v>15470</v>
      </c>
      <c r="E161" s="32"/>
      <c r="F161"/>
    </row>
    <row r="162" spans="1:6" s="33" customFormat="1" ht="25.5">
      <c r="A162" s="163"/>
      <c r="B162" s="327"/>
      <c r="C162" s="325" t="s">
        <v>15590</v>
      </c>
      <c r="D162" s="325" t="s">
        <v>15470</v>
      </c>
      <c r="E162" s="32"/>
      <c r="F162"/>
    </row>
    <row r="163" spans="1:6" s="33" customFormat="1" ht="25.5">
      <c r="A163" s="163"/>
      <c r="B163" s="153"/>
      <c r="C163" s="325" t="s">
        <v>15591</v>
      </c>
      <c r="D163" s="325" t="s">
        <v>15470</v>
      </c>
      <c r="E163" s="32"/>
      <c r="F163"/>
    </row>
    <row r="164" spans="1:6" s="33" customFormat="1" ht="25.5">
      <c r="A164" s="163"/>
      <c r="B164" s="153"/>
      <c r="C164" s="325" t="s">
        <v>15592</v>
      </c>
      <c r="D164" s="325" t="s">
        <v>15470</v>
      </c>
      <c r="E164" s="32"/>
      <c r="F164"/>
    </row>
    <row r="165" spans="1:6" s="33" customFormat="1" ht="15.75">
      <c r="A165" s="163"/>
      <c r="B165" s="153"/>
      <c r="C165" s="325" t="s">
        <v>15593</v>
      </c>
      <c r="D165" s="325" t="s">
        <v>15470</v>
      </c>
      <c r="E165" s="32"/>
      <c r="F165"/>
    </row>
    <row r="166" spans="1:6" s="33" customFormat="1" ht="15.75">
      <c r="A166" s="163"/>
      <c r="B166" s="153"/>
      <c r="C166" s="325" t="s">
        <v>15594</v>
      </c>
      <c r="D166" s="325" t="s">
        <v>15470</v>
      </c>
      <c r="E166" s="32"/>
      <c r="F166"/>
    </row>
    <row r="167" spans="1:6" s="33" customFormat="1" ht="15.75">
      <c r="A167" s="163"/>
      <c r="B167" s="153"/>
      <c r="C167" s="325" t="s">
        <v>15595</v>
      </c>
      <c r="D167" s="325" t="s">
        <v>15470</v>
      </c>
      <c r="E167" s="32"/>
      <c r="F167"/>
    </row>
    <row r="168" spans="1:6" s="33" customFormat="1" ht="15.75">
      <c r="A168" s="163"/>
      <c r="B168" s="153"/>
      <c r="C168" s="325" t="s">
        <v>15596</v>
      </c>
      <c r="D168" s="325" t="s">
        <v>15470</v>
      </c>
      <c r="E168" s="32"/>
      <c r="F168"/>
    </row>
    <row r="169" spans="1:6" s="33" customFormat="1" ht="25.5">
      <c r="A169" s="163"/>
      <c r="B169" s="153"/>
      <c r="C169" s="325" t="s">
        <v>15597</v>
      </c>
      <c r="D169" s="325" t="s">
        <v>15470</v>
      </c>
      <c r="E169" s="32"/>
      <c r="F169"/>
    </row>
    <row r="170" spans="1:6" s="33" customFormat="1" ht="15.75">
      <c r="A170" s="163"/>
      <c r="B170" s="153"/>
      <c r="C170" s="325" t="s">
        <v>15598</v>
      </c>
      <c r="D170" s="325" t="s">
        <v>15470</v>
      </c>
      <c r="E170" s="32"/>
      <c r="F170"/>
    </row>
    <row r="171" spans="1:6" s="33" customFormat="1" ht="15.75">
      <c r="A171" s="163"/>
      <c r="B171" s="153"/>
      <c r="C171" s="325" t="s">
        <v>15599</v>
      </c>
      <c r="D171" s="325" t="s">
        <v>15470</v>
      </c>
      <c r="E171" s="32"/>
      <c r="F171"/>
    </row>
    <row r="172" spans="1:6" s="33" customFormat="1" ht="15.75">
      <c r="A172" s="163"/>
      <c r="B172" s="153"/>
      <c r="C172" s="325" t="s">
        <v>15600</v>
      </c>
      <c r="D172" s="325" t="s">
        <v>15470</v>
      </c>
      <c r="E172" s="32"/>
      <c r="F172"/>
    </row>
    <row r="173" spans="1:6" s="33" customFormat="1" ht="15.75">
      <c r="A173" s="163"/>
      <c r="B173" s="153"/>
      <c r="C173" s="325" t="s">
        <v>15601</v>
      </c>
      <c r="D173" s="325" t="s">
        <v>15470</v>
      </c>
      <c r="E173" s="32"/>
      <c r="F173"/>
    </row>
    <row r="174" spans="1:6" s="33" customFormat="1" ht="15.75">
      <c r="A174" s="163"/>
      <c r="B174" s="153"/>
      <c r="C174" s="325" t="s">
        <v>15602</v>
      </c>
      <c r="D174" s="325" t="s">
        <v>15470</v>
      </c>
      <c r="E174" s="32"/>
      <c r="F174"/>
    </row>
    <row r="175" spans="1:6" s="33" customFormat="1" ht="15.75">
      <c r="A175" s="163"/>
      <c r="B175" s="153"/>
      <c r="C175" s="325" t="s">
        <v>15603</v>
      </c>
      <c r="D175" s="325" t="s">
        <v>15470</v>
      </c>
      <c r="E175" s="32"/>
      <c r="F175"/>
    </row>
    <row r="176" spans="1:6" s="33" customFormat="1" ht="15.75">
      <c r="A176" s="163"/>
      <c r="B176" s="153"/>
      <c r="C176" s="325" t="s">
        <v>15604</v>
      </c>
      <c r="D176" s="325" t="s">
        <v>15470</v>
      </c>
      <c r="E176" s="32"/>
      <c r="F176"/>
    </row>
    <row r="177" spans="1:6" s="33" customFormat="1" ht="15.75">
      <c r="A177" s="163"/>
      <c r="B177" s="153"/>
      <c r="C177" s="325" t="s">
        <v>15605</v>
      </c>
      <c r="D177" s="325" t="s">
        <v>15470</v>
      </c>
      <c r="E177" s="32"/>
      <c r="F177"/>
    </row>
    <row r="178" spans="1:6" s="33" customFormat="1" ht="15.75">
      <c r="A178" s="163"/>
      <c r="B178" s="153"/>
      <c r="C178" s="325" t="s">
        <v>15606</v>
      </c>
      <c r="D178" s="325" t="s">
        <v>15470</v>
      </c>
      <c r="E178" s="32"/>
      <c r="F178"/>
    </row>
    <row r="179" spans="1:6" s="33" customFormat="1" ht="15.75">
      <c r="A179" s="163"/>
      <c r="B179" s="153"/>
      <c r="C179" s="325" t="s">
        <v>15607</v>
      </c>
      <c r="D179" s="325" t="s">
        <v>15470</v>
      </c>
      <c r="E179" s="32"/>
      <c r="F179"/>
    </row>
    <row r="180" spans="1:6" s="33" customFormat="1" ht="15.75">
      <c r="A180" s="163"/>
      <c r="B180" s="153"/>
      <c r="C180" s="325" t="s">
        <v>15608</v>
      </c>
      <c r="D180" s="325" t="s">
        <v>15470</v>
      </c>
      <c r="E180" s="32"/>
      <c r="F180"/>
    </row>
    <row r="181" spans="1:6" s="33" customFormat="1" ht="15.75">
      <c r="A181" s="163"/>
      <c r="B181" s="153"/>
      <c r="C181" s="325" t="s">
        <v>15609</v>
      </c>
      <c r="D181" s="325" t="s">
        <v>15470</v>
      </c>
      <c r="E181" s="32"/>
      <c r="F181"/>
    </row>
    <row r="182" spans="1:6" s="33" customFormat="1" ht="15.75">
      <c r="A182" s="163"/>
      <c r="B182" s="153"/>
      <c r="C182" s="325" t="s">
        <v>15610</v>
      </c>
      <c r="D182" s="325" t="s">
        <v>15470</v>
      </c>
      <c r="E182" s="32"/>
      <c r="F182"/>
    </row>
    <row r="183" spans="1:6" s="33" customFormat="1" ht="15.75">
      <c r="A183" s="163"/>
      <c r="B183" s="153"/>
      <c r="C183" s="325" t="s">
        <v>15611</v>
      </c>
      <c r="D183" s="325" t="s">
        <v>15470</v>
      </c>
      <c r="E183" s="32"/>
      <c r="F183"/>
    </row>
    <row r="184" spans="1:6" s="33" customFormat="1" ht="15.75">
      <c r="A184" s="163"/>
      <c r="B184" s="153"/>
      <c r="C184" s="325" t="s">
        <v>15612</v>
      </c>
      <c r="D184" s="325" t="s">
        <v>15470</v>
      </c>
      <c r="E184" s="32"/>
      <c r="F184"/>
    </row>
    <row r="185" spans="1:6" s="33" customFormat="1" ht="15.75">
      <c r="A185" s="163"/>
      <c r="B185" s="153"/>
      <c r="C185" s="325" t="s">
        <v>15613</v>
      </c>
      <c r="D185" s="325" t="s">
        <v>15470</v>
      </c>
      <c r="E185" s="32"/>
      <c r="F185"/>
    </row>
    <row r="186" spans="1:6" s="33" customFormat="1" ht="15.75">
      <c r="A186" s="163"/>
      <c r="B186" s="153"/>
      <c r="C186" s="325" t="s">
        <v>15614</v>
      </c>
      <c r="D186" s="325" t="s">
        <v>15470</v>
      </c>
      <c r="E186" s="32"/>
      <c r="F186"/>
    </row>
    <row r="187" spans="1:6" s="33" customFormat="1" ht="15.75">
      <c r="A187" s="163"/>
      <c r="B187" s="153"/>
      <c r="C187" s="325" t="s">
        <v>15615</v>
      </c>
      <c r="D187" s="325" t="s">
        <v>15470</v>
      </c>
      <c r="E187" s="32"/>
      <c r="F187"/>
    </row>
    <row r="188" spans="1:6" s="33" customFormat="1" ht="15.75">
      <c r="A188" s="163"/>
      <c r="B188" s="153"/>
      <c r="C188" s="325" t="s">
        <v>15616</v>
      </c>
      <c r="D188" s="325" t="s">
        <v>15470</v>
      </c>
      <c r="E188" s="32"/>
      <c r="F188"/>
    </row>
    <row r="189" spans="1:6" s="33" customFormat="1" ht="15.75">
      <c r="A189" s="163"/>
      <c r="B189" s="153"/>
      <c r="C189" s="325" t="s">
        <v>15617</v>
      </c>
      <c r="D189" s="325" t="s">
        <v>15470</v>
      </c>
      <c r="E189" s="32"/>
      <c r="F189"/>
    </row>
    <row r="190" spans="1:6" s="33" customFormat="1" ht="15.75">
      <c r="A190" s="163"/>
      <c r="B190" s="153"/>
      <c r="C190" s="325" t="s">
        <v>15618</v>
      </c>
      <c r="D190" s="325" t="s">
        <v>15470</v>
      </c>
      <c r="E190" s="32"/>
      <c r="F190"/>
    </row>
    <row r="191" spans="1:6" s="33" customFormat="1" ht="15.75">
      <c r="A191" s="163"/>
      <c r="B191" s="153"/>
      <c r="C191" s="325" t="s">
        <v>15619</v>
      </c>
      <c r="D191" s="325" t="s">
        <v>15470</v>
      </c>
      <c r="E191" s="32"/>
      <c r="F191"/>
    </row>
    <row r="192" spans="1:6" s="33" customFormat="1" ht="15.75">
      <c r="A192" s="163"/>
      <c r="B192" s="153"/>
      <c r="C192" s="325" t="s">
        <v>15620</v>
      </c>
      <c r="D192" s="325" t="s">
        <v>15470</v>
      </c>
      <c r="E192" s="32"/>
      <c r="F192"/>
    </row>
    <row r="193" spans="1:6" s="33" customFormat="1" ht="15.75">
      <c r="A193" s="163"/>
      <c r="B193" s="153"/>
      <c r="C193" s="325" t="s">
        <v>15621</v>
      </c>
      <c r="D193" s="325" t="s">
        <v>15470</v>
      </c>
      <c r="E193" s="32"/>
      <c r="F193"/>
    </row>
    <row r="194" spans="1:6" s="33" customFormat="1" ht="15.75">
      <c r="A194" s="163"/>
      <c r="B194" s="153"/>
      <c r="C194" s="325" t="s">
        <v>15622</v>
      </c>
      <c r="D194" s="325" t="s">
        <v>15470</v>
      </c>
      <c r="E194" s="32"/>
      <c r="F194"/>
    </row>
    <row r="195" spans="1:6" s="33" customFormat="1" ht="15.75">
      <c r="A195" s="163"/>
      <c r="B195" s="153"/>
      <c r="C195" s="325" t="s">
        <v>15623</v>
      </c>
      <c r="D195" s="325" t="s">
        <v>15470</v>
      </c>
      <c r="E195" s="32"/>
      <c r="F195"/>
    </row>
    <row r="196" spans="1:6" s="33" customFormat="1" ht="15.75">
      <c r="A196" s="163"/>
      <c r="B196" s="153"/>
      <c r="C196" s="325" t="s">
        <v>15624</v>
      </c>
      <c r="D196" s="325" t="s">
        <v>15470</v>
      </c>
      <c r="E196" s="32"/>
      <c r="F196"/>
    </row>
    <row r="197" spans="1:6" s="33" customFormat="1" ht="15.75">
      <c r="A197" s="163"/>
      <c r="B197" s="153"/>
      <c r="C197" s="325" t="s">
        <v>15625</v>
      </c>
      <c r="D197" s="325" t="s">
        <v>15470</v>
      </c>
      <c r="E197" s="32"/>
      <c r="F197"/>
    </row>
    <row r="198" spans="1:6" s="33" customFormat="1" ht="15.75">
      <c r="A198" s="163"/>
      <c r="B198" s="153"/>
      <c r="C198" s="325" t="s">
        <v>15626</v>
      </c>
      <c r="D198" s="325" t="s">
        <v>15470</v>
      </c>
      <c r="E198" s="32"/>
      <c r="F198"/>
    </row>
    <row r="199" spans="1:6" s="33" customFormat="1" ht="15.75">
      <c r="A199" s="163"/>
      <c r="B199" s="153"/>
      <c r="C199" s="325" t="s">
        <v>15627</v>
      </c>
      <c r="D199" s="325" t="s">
        <v>15470</v>
      </c>
      <c r="E199" s="32"/>
      <c r="F199"/>
    </row>
    <row r="200" spans="1:6" s="33" customFormat="1" ht="15.75">
      <c r="A200" s="163"/>
      <c r="B200" s="153"/>
      <c r="C200" s="325" t="s">
        <v>15628</v>
      </c>
      <c r="D200" s="325" t="s">
        <v>15470</v>
      </c>
      <c r="E200" s="32"/>
      <c r="F200"/>
    </row>
    <row r="201" spans="1:6" s="33" customFormat="1" ht="15.75">
      <c r="A201" s="163"/>
      <c r="B201" s="153"/>
      <c r="C201" s="325" t="s">
        <v>15629</v>
      </c>
      <c r="D201" s="325" t="s">
        <v>15470</v>
      </c>
      <c r="E201" s="32"/>
      <c r="F201"/>
    </row>
    <row r="202" spans="1:6" s="33" customFormat="1" ht="15.75">
      <c r="A202" s="163"/>
      <c r="B202" s="153"/>
      <c r="C202" s="325" t="s">
        <v>15630</v>
      </c>
      <c r="D202" s="325" t="s">
        <v>15470</v>
      </c>
      <c r="E202" s="32"/>
      <c r="F202"/>
    </row>
    <row r="203" spans="1:6" s="33" customFormat="1" ht="15.75">
      <c r="A203" s="163"/>
      <c r="B203" s="153"/>
      <c r="C203" s="325" t="s">
        <v>15631</v>
      </c>
      <c r="D203" s="325" t="s">
        <v>15470</v>
      </c>
      <c r="E203" s="32"/>
      <c r="F203"/>
    </row>
    <row r="204" spans="1:6" s="33" customFormat="1" ht="15.75">
      <c r="A204" s="163"/>
      <c r="B204" s="153"/>
      <c r="C204" s="325" t="s">
        <v>15632</v>
      </c>
      <c r="D204" s="325" t="s">
        <v>15470</v>
      </c>
      <c r="E204" s="32"/>
      <c r="F204"/>
    </row>
    <row r="205" spans="1:6" s="33" customFormat="1" ht="15.75">
      <c r="A205" s="163"/>
      <c r="B205" s="153"/>
      <c r="C205" s="325" t="s">
        <v>15633</v>
      </c>
      <c r="D205" s="325" t="s">
        <v>15470</v>
      </c>
      <c r="E205" s="32"/>
      <c r="F205"/>
    </row>
    <row r="206" spans="1:6" s="33" customFormat="1" ht="15.75">
      <c r="A206" s="163"/>
      <c r="B206" s="153"/>
      <c r="C206" s="325" t="s">
        <v>15634</v>
      </c>
      <c r="D206" s="325" t="s">
        <v>15470</v>
      </c>
      <c r="E206" s="32"/>
      <c r="F206"/>
    </row>
    <row r="207" spans="1:6" s="33" customFormat="1" ht="15.75">
      <c r="A207" s="163"/>
      <c r="B207" s="153"/>
      <c r="C207" s="325" t="s">
        <v>15635</v>
      </c>
      <c r="D207" s="325" t="s">
        <v>15470</v>
      </c>
      <c r="E207" s="32"/>
      <c r="F207"/>
    </row>
    <row r="208" spans="1:6" s="33" customFormat="1" ht="25.5">
      <c r="A208" s="163"/>
      <c r="B208" s="153"/>
      <c r="C208" s="325" t="s">
        <v>15636</v>
      </c>
      <c r="D208" s="325" t="s">
        <v>15470</v>
      </c>
      <c r="E208" s="32"/>
      <c r="F208"/>
    </row>
    <row r="209" spans="1:6" s="33" customFormat="1" ht="25.5">
      <c r="A209" s="163"/>
      <c r="B209" s="153"/>
      <c r="C209" s="325" t="s">
        <v>15637</v>
      </c>
      <c r="D209" s="325" t="s">
        <v>15470</v>
      </c>
      <c r="E209" s="32"/>
      <c r="F209"/>
    </row>
    <row r="210" spans="1:6" s="33" customFormat="1" ht="15.75">
      <c r="A210" s="163"/>
      <c r="B210" s="153"/>
      <c r="C210" s="325" t="s">
        <v>15638</v>
      </c>
      <c r="D210" s="325" t="s">
        <v>15470</v>
      </c>
      <c r="E210" s="32"/>
      <c r="F210"/>
    </row>
    <row r="211" spans="1:6" s="33" customFormat="1" ht="15.75">
      <c r="A211" s="163"/>
      <c r="B211" s="153"/>
      <c r="C211" s="325" t="s">
        <v>15639</v>
      </c>
      <c r="D211" s="325" t="s">
        <v>15470</v>
      </c>
      <c r="E211" s="32"/>
      <c r="F211"/>
    </row>
    <row r="212" spans="1:6" s="33" customFormat="1" ht="15.75">
      <c r="A212" s="163"/>
      <c r="B212" s="153"/>
      <c r="C212" s="325" t="s">
        <v>15640</v>
      </c>
      <c r="D212" s="325" t="s">
        <v>15470</v>
      </c>
      <c r="E212" s="32"/>
      <c r="F212"/>
    </row>
    <row r="213" spans="1:6" s="33" customFormat="1" ht="15.75">
      <c r="A213" s="163"/>
      <c r="B213" s="153"/>
      <c r="C213" s="325" t="s">
        <v>15641</v>
      </c>
      <c r="D213" s="325" t="s">
        <v>15470</v>
      </c>
      <c r="E213" s="32"/>
      <c r="F213"/>
    </row>
    <row r="214" spans="1:6" s="33" customFormat="1" ht="15.75">
      <c r="A214" s="163"/>
      <c r="B214" s="153"/>
      <c r="C214" s="116"/>
      <c r="D214" s="116"/>
      <c r="E214" s="32"/>
      <c r="F214"/>
    </row>
    <row r="215" spans="1:6" s="33" customFormat="1">
      <c r="A215" s="163"/>
      <c r="B215" s="323" t="s">
        <v>15642</v>
      </c>
      <c r="C215" s="324" t="s">
        <v>15642</v>
      </c>
      <c r="D215" s="324" t="s">
        <v>15642</v>
      </c>
      <c r="E215" s="32"/>
      <c r="F215"/>
    </row>
    <row r="216" spans="1:6" s="33" customFormat="1">
      <c r="A216" s="163"/>
      <c r="B216" s="330"/>
      <c r="C216" s="326" t="s">
        <v>15643</v>
      </c>
      <c r="D216" s="325" t="s">
        <v>15470</v>
      </c>
      <c r="E216" s="32"/>
      <c r="F216"/>
    </row>
    <row r="217" spans="1:6" s="33" customFormat="1" ht="15.75">
      <c r="A217" s="163"/>
      <c r="B217" s="153"/>
      <c r="C217" s="326" t="s">
        <v>15644</v>
      </c>
      <c r="D217" s="325" t="s">
        <v>15470</v>
      </c>
      <c r="E217" s="32"/>
      <c r="F217"/>
    </row>
    <row r="218" spans="1:6" s="33" customFormat="1" ht="15.75">
      <c r="A218" s="163"/>
      <c r="B218" s="153"/>
      <c r="C218" s="326" t="s">
        <v>15645</v>
      </c>
      <c r="D218" s="325" t="s">
        <v>15470</v>
      </c>
      <c r="E218" s="32"/>
      <c r="F218"/>
    </row>
    <row r="219" spans="1:6" s="33" customFormat="1" ht="15.75">
      <c r="A219" s="163"/>
      <c r="B219" s="153"/>
      <c r="C219" s="326" t="s">
        <v>15646</v>
      </c>
      <c r="D219" s="325" t="s">
        <v>15470</v>
      </c>
      <c r="E219" s="32"/>
      <c r="F219"/>
    </row>
    <row r="220" spans="1:6" s="33" customFormat="1" ht="15.75">
      <c r="A220" s="163"/>
      <c r="B220" s="153"/>
      <c r="C220" s="326" t="s">
        <v>15647</v>
      </c>
      <c r="D220" s="325" t="s">
        <v>15470</v>
      </c>
      <c r="E220" s="32"/>
      <c r="F220"/>
    </row>
    <row r="221" spans="1:6" s="33" customFormat="1" ht="15.75">
      <c r="A221" s="163"/>
      <c r="B221" s="153"/>
      <c r="C221" s="326" t="s">
        <v>15648</v>
      </c>
      <c r="D221" s="325" t="s">
        <v>15470</v>
      </c>
      <c r="E221" s="32"/>
      <c r="F221"/>
    </row>
    <row r="222" spans="1:6" s="33" customFormat="1" ht="15.75">
      <c r="A222" s="163"/>
      <c r="B222" s="153"/>
      <c r="C222" s="326" t="s">
        <v>15649</v>
      </c>
      <c r="D222" s="325" t="s">
        <v>15470</v>
      </c>
      <c r="E222" s="32"/>
      <c r="F222"/>
    </row>
    <row r="223" spans="1:6" s="33" customFormat="1" ht="15.75">
      <c r="A223" s="163"/>
      <c r="B223" s="153"/>
      <c r="C223" s="343" t="s">
        <v>15650</v>
      </c>
      <c r="D223" s="332" t="s">
        <v>15511</v>
      </c>
      <c r="E223" s="32"/>
      <c r="F223"/>
    </row>
    <row r="224" spans="1:6" s="33" customFormat="1" ht="15.75">
      <c r="A224" s="163"/>
      <c r="B224" s="153"/>
      <c r="C224" s="326" t="s">
        <v>15651</v>
      </c>
      <c r="D224" s="325" t="s">
        <v>15470</v>
      </c>
      <c r="E224" s="32"/>
      <c r="F224"/>
    </row>
    <row r="225" spans="1:6" s="33" customFormat="1" ht="15.75">
      <c r="A225" s="163"/>
      <c r="B225" s="153"/>
      <c r="C225" s="326" t="s">
        <v>15652</v>
      </c>
      <c r="D225" s="325" t="s">
        <v>15470</v>
      </c>
      <c r="E225" s="32"/>
      <c r="F225"/>
    </row>
    <row r="226" spans="1:6" s="33" customFormat="1" ht="15.75">
      <c r="A226" s="163"/>
      <c r="B226" s="153"/>
      <c r="C226" s="326" t="s">
        <v>15653</v>
      </c>
      <c r="D226" s="325" t="s">
        <v>15470</v>
      </c>
      <c r="E226" s="32"/>
      <c r="F226"/>
    </row>
    <row r="227" spans="1:6" s="33" customFormat="1" ht="25.5">
      <c r="A227" s="163"/>
      <c r="B227" s="153"/>
      <c r="C227" s="343" t="s">
        <v>15654</v>
      </c>
      <c r="D227" s="332" t="s">
        <v>15511</v>
      </c>
      <c r="E227" s="32"/>
      <c r="F227"/>
    </row>
    <row r="228" spans="1:6" s="33" customFormat="1" ht="25.5">
      <c r="A228" s="163"/>
      <c r="B228" s="153"/>
      <c r="C228" s="343" t="s">
        <v>15655</v>
      </c>
      <c r="D228" s="332" t="s">
        <v>15511</v>
      </c>
      <c r="E228" s="32"/>
      <c r="F228"/>
    </row>
    <row r="229" spans="1:6" s="33" customFormat="1" ht="15.75">
      <c r="A229" s="163"/>
      <c r="B229" s="153"/>
      <c r="C229" s="326" t="s">
        <v>15656</v>
      </c>
      <c r="D229" s="325" t="s">
        <v>15470</v>
      </c>
      <c r="E229" s="32"/>
      <c r="F229"/>
    </row>
    <row r="230" spans="1:6" s="33" customFormat="1" ht="15.75">
      <c r="A230" s="163"/>
      <c r="B230" s="153"/>
      <c r="C230" s="326" t="s">
        <v>15657</v>
      </c>
      <c r="D230" s="325" t="s">
        <v>15470</v>
      </c>
      <c r="E230" s="32"/>
      <c r="F230"/>
    </row>
    <row r="231" spans="1:6" s="33" customFormat="1" ht="15.75">
      <c r="A231" s="163"/>
      <c r="B231" s="153"/>
      <c r="C231" s="326" t="s">
        <v>15658</v>
      </c>
      <c r="D231" s="325" t="s">
        <v>15470</v>
      </c>
      <c r="E231" s="32"/>
      <c r="F231"/>
    </row>
    <row r="232" spans="1:6" s="33" customFormat="1" ht="15.75">
      <c r="A232" s="163"/>
      <c r="B232" s="153"/>
      <c r="C232" s="326" t="s">
        <v>15659</v>
      </c>
      <c r="D232" s="325" t="s">
        <v>15470</v>
      </c>
      <c r="E232" s="32"/>
      <c r="F232"/>
    </row>
    <row r="233" spans="1:6" s="33" customFormat="1" ht="15.75">
      <c r="A233" s="163"/>
      <c r="B233" s="153"/>
      <c r="C233" s="326" t="s">
        <v>15660</v>
      </c>
      <c r="D233" s="325" t="s">
        <v>15470</v>
      </c>
      <c r="E233" s="32"/>
      <c r="F233"/>
    </row>
    <row r="234" spans="1:6" s="33" customFormat="1" ht="15.75">
      <c r="A234" s="163"/>
      <c r="B234" s="153"/>
      <c r="C234" s="326" t="s">
        <v>15661</v>
      </c>
      <c r="D234" s="325" t="s">
        <v>15470</v>
      </c>
      <c r="E234" s="32"/>
      <c r="F234"/>
    </row>
    <row r="235" spans="1:6" s="33" customFormat="1" ht="15.75">
      <c r="A235" s="163"/>
      <c r="B235" s="153"/>
      <c r="C235" s="326" t="s">
        <v>15662</v>
      </c>
      <c r="D235" s="325" t="s">
        <v>15470</v>
      </c>
      <c r="E235" s="32"/>
      <c r="F235"/>
    </row>
    <row r="236" spans="1:6" s="33" customFormat="1" ht="15.75">
      <c r="A236" s="163"/>
      <c r="B236" s="153"/>
      <c r="C236" s="326" t="s">
        <v>15663</v>
      </c>
      <c r="D236" s="325" t="s">
        <v>15470</v>
      </c>
      <c r="E236" s="32"/>
      <c r="F236"/>
    </row>
    <row r="237" spans="1:6" s="33" customFormat="1" ht="15.75">
      <c r="A237" s="163"/>
      <c r="B237" s="153"/>
      <c r="C237" s="344" t="s">
        <v>15641</v>
      </c>
      <c r="D237" s="325" t="s">
        <v>15470</v>
      </c>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43" t="str">
        <f ca="1">OFFSET(L!$C$1,MATCH("General"&amp;"Cpy",L!$A:$A,0)-1,SL,,)</f>
        <v>© 2017 Conflict-Free Sourcing Initiative. All rights reserved.</v>
      </c>
      <c r="C1001" s="443"/>
      <c r="D1001" s="443"/>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4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3">
      <c r="A2" s="445"/>
      <c r="B2" s="445"/>
      <c r="C2" s="445"/>
      <c r="D2" s="445"/>
      <c r="E2" s="445"/>
      <c r="F2" s="445"/>
      <c r="G2" s="445"/>
      <c r="H2" s="445"/>
      <c r="I2" s="445"/>
    </row>
    <row r="3" spans="1:13">
      <c r="A3" s="445"/>
      <c r="B3" s="445"/>
      <c r="C3" s="445"/>
      <c r="D3" s="445"/>
      <c r="E3" s="445"/>
      <c r="F3" s="445"/>
      <c r="G3" s="445"/>
      <c r="H3" s="445"/>
      <c r="I3" s="445"/>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Cyndi D'Eath</cp:lastModifiedBy>
  <cp:lastPrinted>2018-04-02T19:34:02Z</cp:lastPrinted>
  <dcterms:created xsi:type="dcterms:W3CDTF">2010-06-21T21:00:23Z</dcterms:created>
  <dcterms:modified xsi:type="dcterms:W3CDTF">2018-05-11T15:42:05Z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